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shelbyrogers-ellison/Downloads/"/>
    </mc:Choice>
  </mc:AlternateContent>
  <xr:revisionPtr revIDLastSave="0" documentId="13_ncr:1_{65CDC516-89F1-644F-9D66-E493A2768854}" xr6:coauthVersionLast="47" xr6:coauthVersionMax="47" xr10:uidLastSave="{00000000-0000-0000-0000-000000000000}"/>
  <bookViews>
    <workbookView xWindow="220" yWindow="520" windowWidth="50580" windowHeight="25920" activeTab="2" xr2:uid="{00000000-000D-0000-FFFF-FFFF00000000}"/>
  </bookViews>
  <sheets>
    <sheet name="signature page" sheetId="6" r:id="rId1"/>
    <sheet name="invoice" sheetId="1" r:id="rId2"/>
    <sheet name="instructions" sheetId="5" r:id="rId3"/>
  </sheets>
  <definedNames>
    <definedName name="_xlnm.Print_Area" localSheetId="1">invoice!$A$1:$J$180</definedName>
    <definedName name="_xlnm.Print_Area" localSheetId="0">'signature page'!$A$1:$K$55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4" i="1" l="1"/>
  <c r="J181" i="1" l="1"/>
  <c r="J180" i="1"/>
  <c r="J179" i="1"/>
  <c r="J178" i="1"/>
  <c r="J177" i="1"/>
  <c r="J175" i="1"/>
  <c r="J174" i="1"/>
  <c r="J173" i="1"/>
  <c r="J172" i="1"/>
  <c r="J171" i="1"/>
  <c r="J170" i="1"/>
  <c r="J169" i="1"/>
  <c r="J168" i="1"/>
  <c r="J167" i="1"/>
  <c r="J166" i="1"/>
  <c r="J165" i="1"/>
  <c r="J163" i="1"/>
  <c r="J162" i="1"/>
  <c r="J161" i="1"/>
  <c r="J160" i="1"/>
  <c r="J159" i="1"/>
  <c r="J158" i="1"/>
  <c r="J157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5" i="1"/>
  <c r="J124" i="1"/>
  <c r="J122" i="1"/>
  <c r="J121" i="1"/>
  <c r="J119" i="1"/>
  <c r="J118" i="1"/>
  <c r="J117" i="1"/>
  <c r="J115" i="1"/>
  <c r="J114" i="1"/>
  <c r="J113" i="1"/>
  <c r="J112" i="1"/>
  <c r="J110" i="1"/>
  <c r="J108" i="1"/>
  <c r="J107" i="1"/>
  <c r="J102" i="1"/>
  <c r="J101" i="1"/>
  <c r="J100" i="1"/>
  <c r="J98" i="1"/>
  <c r="J97" i="1"/>
  <c r="J96" i="1"/>
  <c r="J95" i="1"/>
  <c r="J94" i="1"/>
  <c r="J93" i="1"/>
  <c r="J92" i="1"/>
  <c r="J91" i="1"/>
  <c r="J90" i="1"/>
  <c r="J89" i="1"/>
  <c r="J88" i="1"/>
  <c r="J86" i="1"/>
  <c r="J85" i="1"/>
  <c r="J84" i="1"/>
  <c r="J83" i="1"/>
  <c r="J82" i="1"/>
  <c r="J81" i="1"/>
  <c r="J80" i="1"/>
  <c r="J78" i="1"/>
  <c r="J77" i="1"/>
  <c r="J76" i="1"/>
  <c r="J75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59" i="1"/>
  <c r="J58" i="1"/>
  <c r="J57" i="1"/>
  <c r="J56" i="1"/>
  <c r="J55" i="1"/>
  <c r="J54" i="1"/>
  <c r="J53" i="1"/>
  <c r="J52" i="1"/>
  <c r="J51" i="1"/>
  <c r="J50" i="1"/>
  <c r="J49" i="1"/>
  <c r="J48" i="1"/>
  <c r="J46" i="1"/>
  <c r="J45" i="1"/>
  <c r="J44" i="1"/>
  <c r="J43" i="1"/>
  <c r="J42" i="1"/>
  <c r="J41" i="1"/>
  <c r="J40" i="1"/>
  <c r="J39" i="1"/>
  <c r="J38" i="1"/>
  <c r="J37" i="1"/>
  <c r="J35" i="1"/>
  <c r="J34" i="1"/>
  <c r="J33" i="1"/>
  <c r="J30" i="1"/>
  <c r="J29" i="1"/>
  <c r="J26" i="1"/>
  <c r="J24" i="1"/>
  <c r="J23" i="1"/>
  <c r="J22" i="1"/>
  <c r="J20" i="1"/>
  <c r="J19" i="1"/>
  <c r="J17" i="1"/>
  <c r="J15" i="1"/>
  <c r="J14" i="1"/>
  <c r="J13" i="1"/>
  <c r="H182" i="1" l="1"/>
  <c r="J182" i="1" s="1"/>
  <c r="J183" i="1" s="1"/>
</calcChain>
</file>

<file path=xl/sharedStrings.xml><?xml version="1.0" encoding="utf-8"?>
<sst xmlns="http://schemas.openxmlformats.org/spreadsheetml/2006/main" count="431" uniqueCount="283">
  <si>
    <t xml:space="preserve">                                                                                               </t>
  </si>
  <si>
    <t xml:space="preserve">                                                                          </t>
  </si>
  <si>
    <t>Department of Health and Environmental Control</t>
  </si>
  <si>
    <t xml:space="preserve">                                                                                  </t>
  </si>
  <si>
    <t xml:space="preserve">                                                       </t>
  </si>
  <si>
    <t>State Underground Petroleum Environmental Response Bank Account</t>
  </si>
  <si>
    <t>ITEM</t>
  </si>
  <si>
    <t xml:space="preserve">QUANTITY </t>
  </si>
  <si>
    <t>UNIT</t>
  </si>
  <si>
    <t>UNIT PRICE</t>
  </si>
  <si>
    <t>TOTAL</t>
  </si>
  <si>
    <t>UST Permit #:</t>
  </si>
  <si>
    <t>Underground Storage Tank Management Division</t>
  </si>
  <si>
    <t>Facility Name:</t>
  </si>
  <si>
    <t>Cost Agreement #:</t>
  </si>
  <si>
    <t>each</t>
  </si>
  <si>
    <t>ASSESSMENT COMPONENT INVOICE</t>
  </si>
  <si>
    <t>foot</t>
  </si>
  <si>
    <t>per foot</t>
  </si>
  <si>
    <t xml:space="preserve">per foot </t>
  </si>
  <si>
    <t>per well</t>
  </si>
  <si>
    <t>per hour</t>
  </si>
  <si>
    <t>per test</t>
  </si>
  <si>
    <t>gallon</t>
  </si>
  <si>
    <t>ton</t>
  </si>
  <si>
    <t>standard</t>
  </si>
  <si>
    <t>per event</t>
  </si>
  <si>
    <t>percent</t>
  </si>
  <si>
    <t>****See Back of form for instruction ****</t>
  </si>
  <si>
    <t>UST PERMIT #____________________________</t>
  </si>
  <si>
    <t>COUNTY__________________________________________</t>
  </si>
  <si>
    <t>FACILITY NAME______________________________________________________________________________</t>
  </si>
  <si>
    <t>STREET ADDRESS__________________________________________________________________________</t>
  </si>
  <si>
    <r>
      <t>INVOICE #</t>
    </r>
    <r>
      <rPr>
        <sz val="11"/>
        <rFont val="Arial"/>
        <family val="2"/>
      </rPr>
      <t>_______________________________</t>
    </r>
    <r>
      <rPr>
        <b/>
        <sz val="11"/>
        <rFont val="Arial"/>
        <family val="2"/>
      </rPr>
      <t>COST AGREEMENT #</t>
    </r>
    <r>
      <rPr>
        <sz val="11"/>
        <rFont val="Arial"/>
        <family val="2"/>
      </rPr>
      <t>________________________________</t>
    </r>
  </si>
  <si>
    <t>For work performed during (specify time period)____________________to_______________________________</t>
  </si>
  <si>
    <t>Payee</t>
  </si>
  <si>
    <t>CONTRACTOR</t>
  </si>
  <si>
    <t>Name (Type or Print)</t>
  </si>
  <si>
    <t xml:space="preserve">             </t>
  </si>
  <si>
    <t>Company</t>
  </si>
  <si>
    <t xml:space="preserve">                   Telephone Number</t>
  </si>
  <si>
    <t>Address</t>
  </si>
  <si>
    <t xml:space="preserve">     State</t>
  </si>
  <si>
    <t xml:space="preserve">                  Zip Code</t>
  </si>
  <si>
    <t>Signature (please use non-black ink)</t>
  </si>
  <si>
    <t>Title</t>
  </si>
  <si>
    <t xml:space="preserve">             Date Signed</t>
  </si>
  <si>
    <r>
      <t>OWNER OR OPERATOR/RESPONSIBLE PARTY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Please attach copies of Cancelled Checks (front &amp;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back</t>
    </r>
    <r>
      <rPr>
        <sz val="8"/>
        <rFont val="Arial"/>
        <family val="2"/>
      </rPr>
      <t>)</t>
    </r>
  </si>
  <si>
    <t>Name (type or Print)</t>
  </si>
  <si>
    <t xml:space="preserve">           </t>
  </si>
  <si>
    <t xml:space="preserve">    State</t>
  </si>
  <si>
    <t>If payment is to be sent to an address other than above, please indicate below:</t>
  </si>
  <si>
    <t>Name of Individual or Company (please print)</t>
  </si>
  <si>
    <t xml:space="preserve">                </t>
  </si>
  <si>
    <t>Address (please print)</t>
  </si>
  <si>
    <t xml:space="preserve">                   Zip Code</t>
  </si>
  <si>
    <t>INVOICE AMOUNT:</t>
  </si>
  <si>
    <t xml:space="preserve">$             </t>
  </si>
  <si>
    <t>LESS SUBMITTED/PAID</t>
  </si>
  <si>
    <t>SCDHEC USE ONLY</t>
  </si>
  <si>
    <t>WELL DRILLING COSTS:</t>
  </si>
  <si>
    <t>$</t>
  </si>
  <si>
    <t>AMOUNT REQUESTED:</t>
  </si>
  <si>
    <t>Amount Requested is for Assessment activities as Defined in the SCDHEC Letter.</t>
  </si>
  <si>
    <t>INVOICE</t>
  </si>
  <si>
    <t>Instructions</t>
  </si>
  <si>
    <t>Invoice Number</t>
  </si>
  <si>
    <t>This is the number assigned by the Contractor for the invoice.</t>
  </si>
  <si>
    <t>Cost Agreement # (CA#)</t>
  </si>
  <si>
    <t>This is the authorization number assigned by the Department.  This number may be</t>
  </si>
  <si>
    <t>found on the letter from the Department approving the scope of work.</t>
  </si>
  <si>
    <t>Contractor</t>
  </si>
  <si>
    <t>This box is to be checked if payment is to be made to the Contractor</t>
  </si>
  <si>
    <t>Owner or Operator/</t>
  </si>
  <si>
    <t>Responsible Party</t>
  </si>
  <si>
    <t>This box is to be checked if payment is to be made to the owner/operator of the</t>
  </si>
  <si>
    <t>underground storage tanks or their authorized agent.</t>
  </si>
  <si>
    <t>Cancelled Checks</t>
  </si>
  <si>
    <t>Copies of the front and back of the cancelled checks must be submitted to the</t>
  </si>
  <si>
    <t>Department if the Owner/Operator is the payee or if the cost is to be applied to a</t>
  </si>
  <si>
    <t>SUPERB deductible.  The cancelled checks should be attached to the invoice form.</t>
  </si>
  <si>
    <t>If you have not received the cancelled check from your banking institution, you may</t>
  </si>
  <si>
    <t>request the Contractor to provide a notarized statement certifying the amount of</t>
  </si>
  <si>
    <t>payment that has been received.</t>
  </si>
  <si>
    <t>Amount Requested</t>
  </si>
  <si>
    <t>This is the amount of financial compensation requested for the services performed.</t>
  </si>
  <si>
    <t>The amount requested may not exceed the amount approved by the Department for</t>
  </si>
  <si>
    <t>the tasks performed or the amount billed by the primary Contractor, whichever is less.</t>
  </si>
  <si>
    <t>Base Price + amount</t>
  </si>
  <si>
    <t>The base price is the standardized amount allowed for the Initial Ground-Water</t>
  </si>
  <si>
    <t>from the Assessment</t>
  </si>
  <si>
    <t>Component Invoice</t>
  </si>
  <si>
    <t>Total Amount Requested = base amount $_____________ + $_______________ Component Invoice amount</t>
  </si>
  <si>
    <t>indicate the Payee by placing a check in the box next to the Contractor or Responsible Party.**</t>
  </si>
  <si>
    <r>
      <t xml:space="preserve">**Please fill out </t>
    </r>
    <r>
      <rPr>
        <b/>
        <sz val="12"/>
        <rFont val="Arial"/>
        <family val="2"/>
      </rPr>
      <t>BOTH</t>
    </r>
    <r>
      <rPr>
        <sz val="12"/>
        <rFont val="Arial"/>
        <family val="2"/>
      </rPr>
      <t xml:space="preserve"> the Contractor and Responsible Party Sections (original signatures). Also </t>
    </r>
  </si>
  <si>
    <t xml:space="preserve">  I certify, under penalty of law, that I have personally examined and am familiar with the information submitted in this and all attached</t>
  </si>
  <si>
    <t xml:space="preserve">  documents; and that based on my inquiry of those individuals responsible obtaining this information, and any other information I may</t>
  </si>
  <si>
    <t xml:space="preserve">  be aware of, I believe that the submitted information is true, accurate, and complete.  I further agree, in accordance with any DHEC</t>
  </si>
  <si>
    <t xml:space="preserve">  DHEC demand letter, to promptly repay any overpayment received.</t>
  </si>
  <si>
    <t>City</t>
  </si>
  <si>
    <r>
      <t xml:space="preserve">Signature </t>
    </r>
    <r>
      <rPr>
        <b/>
        <sz val="11"/>
        <rFont val="Arial"/>
        <family val="2"/>
      </rPr>
      <t>(please use non-black ink)</t>
    </r>
  </si>
  <si>
    <t>per sample</t>
  </si>
  <si>
    <t xml:space="preserve">K. Laboratory Analyses-Groundwater </t>
  </si>
  <si>
    <t xml:space="preserve">K. Analyses-Drinking Water </t>
  </si>
  <si>
    <t>U. IGWA (Use DHEC 3666 form)</t>
  </si>
  <si>
    <t xml:space="preserve">     2. 24-hour Event*</t>
  </si>
  <si>
    <t xml:space="preserve">     3. 48-hour Event*</t>
  </si>
  <si>
    <t xml:space="preserve">     4. 96-hour Event*</t>
  </si>
  <si>
    <t xml:space="preserve">     5. Off-gas Treatment 8 hour </t>
  </si>
  <si>
    <t xml:space="preserve">     8. Off-gas Treatment 96 hour </t>
  </si>
  <si>
    <t xml:space="preserve">     9. Off-gas Treatment 8 hour (w/chlorinated compounds)</t>
  </si>
  <si>
    <t xml:space="preserve">     10. Off-gas Treatment 24 hour (w/chlorinated compounds)</t>
  </si>
  <si>
    <t xml:space="preserve">     11. Off-gas Treatment 48 hour (w/chlorinated compounds)</t>
  </si>
  <si>
    <t xml:space="preserve">     12. Off-gas Treatment 96 hour (w/chlorinated compounds) </t>
  </si>
  <si>
    <t xml:space="preserve">  S. Report Prep &amp; Project Management </t>
  </si>
  <si>
    <t>sample</t>
  </si>
  <si>
    <t xml:space="preserve">     3.1  QAPP Contractor Addendum (App B)    </t>
  </si>
  <si>
    <r>
      <t xml:space="preserve">  </t>
    </r>
    <r>
      <rPr>
        <b/>
        <sz val="11"/>
        <rFont val="Arial Narrow"/>
        <family val="2"/>
      </rPr>
      <t xml:space="preserve">  Field Screening (including sampling and analyst)*</t>
    </r>
  </si>
  <si>
    <t xml:space="preserve">G.   </t>
  </si>
  <si>
    <r>
      <t xml:space="preserve">I. </t>
    </r>
    <r>
      <rPr>
        <b/>
        <sz val="11"/>
        <rFont val="Arial Narrow"/>
        <family val="2"/>
      </rPr>
      <t>Well Installation (In accordance with R.61-71)*</t>
    </r>
  </si>
  <si>
    <t xml:space="preserve">N.  </t>
  </si>
  <si>
    <t xml:space="preserve">Assessment and Tier I Assessment.  Please attach the Assessment Component </t>
  </si>
  <si>
    <t>(e.g potable/irrigation wells, streams.)</t>
  </si>
  <si>
    <t>invoice for any footage over 25 feet and sampling of any potential receptor</t>
  </si>
  <si>
    <r>
      <rPr>
        <sz val="11"/>
        <rFont val="Arial Narrow"/>
        <family val="2"/>
      </rPr>
      <t>Z</t>
    </r>
    <r>
      <rPr>
        <b/>
        <sz val="11"/>
        <rFont val="Arial Narrow"/>
        <family val="2"/>
      </rPr>
      <t>. High Resolution Site Characterization</t>
    </r>
  </si>
  <si>
    <t xml:space="preserve">     1. HRSC Screening Equipment Mobilization </t>
  </si>
  <si>
    <t xml:space="preserve">     2. HRSC Drilling Category 1</t>
  </si>
  <si>
    <t xml:space="preserve">     3. HRSC Drilling Category 2</t>
  </si>
  <si>
    <t xml:space="preserve">     4. HRSC Drilling Category 3</t>
  </si>
  <si>
    <t xml:space="preserve">     5. HRSC 3-D Model</t>
  </si>
  <si>
    <t>South Carolina</t>
  </si>
  <si>
    <t xml:space="preserve">     18. Mobilization for absorbents/skimmers</t>
  </si>
  <si>
    <t xml:space="preserve">     19. Well sock 2" ID well</t>
  </si>
  <si>
    <t xml:space="preserve">     20. Well sock 4" ID well</t>
  </si>
  <si>
    <t xml:space="preserve">     21. pad (per pad)</t>
  </si>
  <si>
    <t xml:space="preserve">     22. 3" diameter x 10' length boom</t>
  </si>
  <si>
    <t xml:space="preserve">     23. 5" diameter x 10' length boom</t>
  </si>
  <si>
    <t xml:space="preserve">     24. New FPP recovery skimmer (2" wells)</t>
  </si>
  <si>
    <t xml:space="preserve">     26. Refurbished FPP recovery skimmer (2" or 4" wells)</t>
  </si>
  <si>
    <t xml:space="preserve">     25. New FPP recovery skimmer (4" wells)</t>
  </si>
  <si>
    <t xml:space="preserve">     27. Disposal of Absorbents</t>
  </si>
  <si>
    <t xml:space="preserve">     28. Disposal of product from skimmers</t>
  </si>
  <si>
    <t>pound</t>
  </si>
  <si>
    <t xml:space="preserve">                                                     </t>
  </si>
  <si>
    <t xml:space="preserve">                                                    </t>
  </si>
  <si>
    <t>Department of Health and Environmental Control (DHEC)</t>
  </si>
  <si>
    <t xml:space="preserve">                                                        </t>
  </si>
  <si>
    <t xml:space="preserve"> June 1, 2022</t>
  </si>
  <si>
    <t xml:space="preserve">A. Plan Preparation </t>
  </si>
  <si>
    <t xml:space="preserve">     1.1 Site-specific Work Plan</t>
  </si>
  <si>
    <t xml:space="preserve">     2.1 Tax Map</t>
  </si>
  <si>
    <t>B. Survey *</t>
  </si>
  <si>
    <t xml:space="preserve">     1. Receptor Survey</t>
  </si>
  <si>
    <t xml:space="preserve">C. Survey </t>
  </si>
  <si>
    <t xml:space="preserve">     1.1 Comprehensive Survey </t>
  </si>
  <si>
    <t xml:space="preserve">D. Mob/Demob </t>
  </si>
  <si>
    <t xml:space="preserve">     1.1 Equipment</t>
  </si>
  <si>
    <t xml:space="preserve">     2.1 Personnel</t>
  </si>
  <si>
    <t xml:space="preserve">     3.1 Adverse Terrain Vehicle</t>
  </si>
  <si>
    <t>E. Soil Borings*</t>
  </si>
  <si>
    <t xml:space="preserve">       1. Soil Borings (hand auger)</t>
  </si>
  <si>
    <t>F. Soil Borings (requiring equipment, push technology, etc) or</t>
  </si>
  <si>
    <t xml:space="preserve">     1.1 Standard</t>
  </si>
  <si>
    <t xml:space="preserve">     2.1 Fractured Rock</t>
  </si>
  <si>
    <t>H. Well Abandonment (does not include Field Screening)*</t>
  </si>
  <si>
    <t xml:space="preserve">     1.1  2" diameter or less</t>
  </si>
  <si>
    <t xml:space="preserve">     2.1 Greater than 2" to 6" diameter</t>
  </si>
  <si>
    <t xml:space="preserve">     3.1 Dug/Bored well (up to 6 feet diameter)</t>
  </si>
  <si>
    <t xml:space="preserve">     1.1 Water Table (hand augered)</t>
  </si>
  <si>
    <t xml:space="preserve">     2.A  Water Table (drill rig) 2" Diameter </t>
  </si>
  <si>
    <t xml:space="preserve">     3.1 Telescoping</t>
  </si>
  <si>
    <t xml:space="preserve">     4.1 Rock Drilling</t>
  </si>
  <si>
    <t xml:space="preserve">     5.1 2" Rock Coring</t>
  </si>
  <si>
    <t xml:space="preserve">     7.1 Recovery Well (4" diameter)</t>
  </si>
  <si>
    <t xml:space="preserve">     9.1 Rotosonic (2" diameter)</t>
  </si>
  <si>
    <t xml:space="preserve">     10.1 Re-develop Existing Well</t>
  </si>
  <si>
    <t>J.  Groundwater Sample Collection / Gauging Depth to Water/Product *</t>
  </si>
  <si>
    <t xml:space="preserve">     1.1 Groundwater Purge</t>
  </si>
  <si>
    <t xml:space="preserve">     2.1 Air or Vapors </t>
  </si>
  <si>
    <t xml:space="preserve">     4.2A  No-purge Groundwater Sample/Surface water</t>
  </si>
  <si>
    <t xml:space="preserve">     5.1 Gauge Well only</t>
  </si>
  <si>
    <t xml:space="preserve">     6.1 Sample Below Product</t>
  </si>
  <si>
    <t xml:space="preserve">     7.1 Passive Diffusion Bag</t>
  </si>
  <si>
    <t xml:space="preserve">     9.1 Groundwater (low flow purge)</t>
  </si>
  <si>
    <t xml:space="preserve">    10.1 Equipment Blank</t>
  </si>
  <si>
    <t xml:space="preserve">      1.1 BTEXNM+Oxyg's+1,2 DCA+Eth(8260D)</t>
  </si>
  <si>
    <t xml:space="preserve">      2.1 Lead, Filtered</t>
  </si>
  <si>
    <t xml:space="preserve">     3.1 Rush EPA Method 8260B </t>
  </si>
  <si>
    <t xml:space="preserve">     4.1 Trimethal, Butyl, and Isopropyl Benzenes</t>
  </si>
  <si>
    <t xml:space="preserve">     5.1 PAH's</t>
  </si>
  <si>
    <t xml:space="preserve">     6.1 Lead</t>
  </si>
  <si>
    <t xml:space="preserve">     7.1 EDB by EPA 8011</t>
  </si>
  <si>
    <t xml:space="preserve">     8.1 EDB by EPA Method 8011 Rush</t>
  </si>
  <si>
    <t xml:space="preserve">     9.1  8 RCRA Metals</t>
  </si>
  <si>
    <t xml:space="preserve">    10.1 TPH (9070)</t>
  </si>
  <si>
    <t xml:space="preserve">    11.1  PH</t>
  </si>
  <si>
    <t xml:space="preserve">    12.1  BOD</t>
  </si>
  <si>
    <t xml:space="preserve">    13.1  Ethanol</t>
  </si>
  <si>
    <t xml:space="preserve">     14.1  BTEXNM+1,2 DCA (524.2)</t>
  </si>
  <si>
    <t xml:space="preserve">     15.1  7-OXYGENATES &amp; ETHANOL (8260D)</t>
  </si>
  <si>
    <t xml:space="preserve">     16.1  EDB (504.1)</t>
  </si>
  <si>
    <t xml:space="preserve">     17.1 RCRA METALS (200.8)</t>
  </si>
  <si>
    <t xml:space="preserve">K. Analyses-Soil </t>
  </si>
  <si>
    <t xml:space="preserve">     18.1 BTEX + Naphth.</t>
  </si>
  <si>
    <t xml:space="preserve">     19.1 PAH's</t>
  </si>
  <si>
    <t xml:space="preserve">     20.1 8 RCRA Metals</t>
  </si>
  <si>
    <t xml:space="preserve">     21.1 TPH-DRO (3550C/8015C)</t>
  </si>
  <si>
    <t xml:space="preserve">     22.1 TPH- GRO (5035B/8015C)</t>
  </si>
  <si>
    <t xml:space="preserve">     23.1  Grain size/hydrometer</t>
  </si>
  <si>
    <t xml:space="preserve">     24.1 Total Organic Carbon</t>
  </si>
  <si>
    <t xml:space="preserve">K. Analyses-Air </t>
  </si>
  <si>
    <t xml:space="preserve">     25.1 BTEX + Naphthalene</t>
  </si>
  <si>
    <t xml:space="preserve">K. Hydrocarbon Fuel Identification  </t>
  </si>
  <si>
    <t>L.  Aquifer Characterization*</t>
  </si>
  <si>
    <t xml:space="preserve">      1.1 Pumping Test</t>
  </si>
  <si>
    <t xml:space="preserve">      2.1 Slug Test</t>
  </si>
  <si>
    <t xml:space="preserve">      3.1 Fractured Rock</t>
  </si>
  <si>
    <t>O.  Risk Evaluation</t>
  </si>
  <si>
    <t xml:space="preserve">      1.1 Tier I Risk Evaluation</t>
  </si>
  <si>
    <t xml:space="preserve">      2.1 Tier II Risk Evaluation</t>
  </si>
  <si>
    <t>P.  Survey*</t>
  </si>
  <si>
    <r>
      <t xml:space="preserve">     </t>
    </r>
    <r>
      <rPr>
        <sz val="11"/>
        <rFont val="Arial Narrow"/>
        <family val="2"/>
      </rPr>
      <t xml:space="preserve"> 1. Subsequent Survey </t>
    </r>
  </si>
  <si>
    <t>Q. Disposal (gallons or tons)*</t>
  </si>
  <si>
    <t xml:space="preserve">     1.1 Wastewater</t>
  </si>
  <si>
    <t xml:space="preserve">     2.1 Free Product</t>
  </si>
  <si>
    <t xml:space="preserve">     3.1 Soil Treatment/Disposal</t>
  </si>
  <si>
    <t xml:space="preserve">     4.1 Drilling fluids</t>
  </si>
  <si>
    <t>R. Miscellaneous (attach receipts)</t>
  </si>
  <si>
    <t>T. Tier I Assessment (Use DHEC 3665 form)</t>
  </si>
  <si>
    <t xml:space="preserve">     1.1 Southeast Region</t>
  </si>
  <si>
    <t xml:space="preserve">     2.1 All Other Counties</t>
  </si>
  <si>
    <t>PFP</t>
  </si>
  <si>
    <t>Bid Cost</t>
  </si>
  <si>
    <t>W. Aggressive Fluid &amp; Vapor Recovery (AFVR)</t>
  </si>
  <si>
    <t xml:space="preserve">     1.1 8-hour Event*</t>
  </si>
  <si>
    <t xml:space="preserve">     6.1 Off-gas Treatment 24 hour </t>
  </si>
  <si>
    <t xml:space="preserve">     7.1 Off-gas Treatment 48 hour </t>
  </si>
  <si>
    <t xml:space="preserve">     13.1 AFVR Effluent Disposal(w/chlorinated compounds)</t>
  </si>
  <si>
    <t xml:space="preserve">     14.1  AFVR Site Reconnaissance </t>
  </si>
  <si>
    <t xml:space="preserve">     16.1 AFVR Effluent Disposal</t>
  </si>
  <si>
    <t xml:space="preserve">     17.1 AFVR Mobilization/Demobilization </t>
  </si>
  <si>
    <t>X. Granulated Activated Carbon (GAC) filter system installation &amp; service:</t>
  </si>
  <si>
    <t xml:space="preserve">     1.1 New GAC System Installation*</t>
  </si>
  <si>
    <t xml:space="preserve">     2.1 Refurbished GAC Sys. Install*</t>
  </si>
  <si>
    <t xml:space="preserve">     3.1 Filter replacement/removal*</t>
  </si>
  <si>
    <t xml:space="preserve">     4.1 GAC System removal, cleaning, &amp; refurbishment*</t>
  </si>
  <si>
    <t xml:space="preserve">     5.1 GAC System housing*</t>
  </si>
  <si>
    <t xml:space="preserve">     6.1 In-line particulate filter</t>
  </si>
  <si>
    <t xml:space="preserve">     7.1 Additional piping &amp; fittings</t>
  </si>
  <si>
    <t>Y. Well Repair</t>
  </si>
  <si>
    <t xml:space="preserve">     1.1 Additional Copies of the Report Delivered</t>
  </si>
  <si>
    <t xml:space="preserve">     2.1 Repair 2x2 MW pad*</t>
  </si>
  <si>
    <t xml:space="preserve">     3.1 Repair 4x4 MW pad*</t>
  </si>
  <si>
    <t xml:space="preserve">     4.1 Replace well vault*</t>
  </si>
  <si>
    <t xml:space="preserve">     5.1 Replace well cover bolts</t>
  </si>
  <si>
    <t xml:space="preserve">     6.1 Replace locking well cap &amp; lock</t>
  </si>
  <si>
    <t xml:space="preserve">     7.1 Replace/Repair stick-up*</t>
  </si>
  <si>
    <t xml:space="preserve">     8.1 Convert Flush-mount to Stick-up*</t>
  </si>
  <si>
    <t xml:space="preserve">     9.1 Convert Stick-up to Flush-mount*</t>
  </si>
  <si>
    <t xml:space="preserve">     10.1 Replace missing/illegible well ID plate</t>
  </si>
  <si>
    <t xml:space="preserve">     2.1 Single-cased 2" Diameter Monitoring Well &gt;50ft</t>
  </si>
  <si>
    <t xml:space="preserve">     6.1 Multi-sampling ports/screens</t>
  </si>
  <si>
    <t xml:space="preserve">     3.1  Water Supply Sample</t>
  </si>
  <si>
    <t xml:space="preserve">     4.1  HydraSleeve</t>
  </si>
  <si>
    <t xml:space="preserve">     8.1  Field Duplicates (MWs &amp; WSWs) and Field Blanks</t>
  </si>
  <si>
    <t xml:space="preserve">     27. C3-C44 Whole Oil (ASTM D3328)</t>
  </si>
  <si>
    <t xml:space="preserve">     28. Fuel Oxygenates (1624 Mod)</t>
  </si>
  <si>
    <t xml:space="preserve">     29. ALKYL Leads, EDB MMT (8080)</t>
  </si>
  <si>
    <t xml:space="preserve">     30. C8-C40 Full Scan (ASTM 5739)</t>
  </si>
  <si>
    <t xml:space="preserve">     31. Simulated Distillation (ASTM 2887)</t>
  </si>
  <si>
    <t xml:space="preserve">     32. Parent &amp; Alk. PAH Com. (8270 SIM)</t>
  </si>
  <si>
    <t xml:space="preserve">     33. C3-C10 Piano (8260 MOD)</t>
  </si>
  <si>
    <t xml:space="preserve">     34. C10+Alkane Fingerprints</t>
  </si>
  <si>
    <t xml:space="preserve">     35. Expert Data Interpretation &amp; Report</t>
  </si>
  <si>
    <t xml:space="preserve">22.  Active Correction Action </t>
  </si>
  <si>
    <t xml:space="preserve">    11. Sample Product</t>
  </si>
  <si>
    <t>M. Free Product *</t>
  </si>
  <si>
    <t xml:space="preserve">     1. Free Product Recovery Rate Test</t>
  </si>
  <si>
    <t xml:space="preserve">     11. Down-hole Camera</t>
  </si>
  <si>
    <t xml:space="preserve">     5. Ground Penetrating Radar Survey (100 x 100)</t>
  </si>
  <si>
    <t xml:space="preserve">     15. Additional Hook-ups </t>
  </si>
  <si>
    <t>DHEC D-4293 (06/2022) *The appropriate mobilization cost can be added to complete these tasks, as necessary</t>
  </si>
  <si>
    <t>DHEC  D-4293  (06/2022)     *The appropriate mobilization cost can be added to complete these tasks,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</si>
</sst>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[$-409]mmmm\ d\,\ yyyy;@"/>
  </numFmts>
  <fonts count="16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name val="Arial Narrow"/>
      <family val="2"/>
    </font>
    <font>
      <u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" fillId="0" borderId="0" applyNumberFormat="0" applyFont="0" applyFill="0" applyAlignment="0" applyProtection="0"/>
  </cellStyleXfs>
  <cellXfs count="19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2" applyFont="1" applyBorder="1"/>
    <xf numFmtId="0" fontId="3" fillId="0" borderId="0" xfId="0" applyFont="1" applyBorder="1"/>
    <xf numFmtId="0" fontId="3" fillId="0" borderId="4" xfId="2" applyFont="1" applyBorder="1"/>
    <xf numFmtId="0" fontId="3" fillId="0" borderId="0" xfId="2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2" borderId="14" xfId="0" applyFont="1" applyFill="1" applyBorder="1"/>
    <xf numFmtId="0" fontId="6" fillId="0" borderId="0" xfId="0" applyFont="1" applyBorder="1"/>
    <xf numFmtId="0" fontId="3" fillId="0" borderId="15" xfId="0" applyFont="1" applyBorder="1"/>
    <xf numFmtId="0" fontId="6" fillId="0" borderId="15" xfId="0" applyFont="1" applyBorder="1"/>
    <xf numFmtId="0" fontId="3" fillId="0" borderId="14" xfId="0" applyFont="1" applyBorder="1"/>
    <xf numFmtId="0" fontId="3" fillId="0" borderId="16" xfId="0" applyFont="1" applyBorder="1"/>
    <xf numFmtId="0" fontId="7" fillId="0" borderId="0" xfId="0" applyFont="1" applyBorder="1"/>
    <xf numFmtId="0" fontId="7" fillId="0" borderId="15" xfId="0" applyFont="1" applyBorder="1"/>
    <xf numFmtId="0" fontId="3" fillId="0" borderId="17" xfId="0" applyFont="1" applyBorder="1"/>
    <xf numFmtId="0" fontId="8" fillId="0" borderId="0" xfId="0" applyFont="1" applyBorder="1"/>
    <xf numFmtId="0" fontId="11" fillId="0" borderId="0" xfId="0" applyFont="1" applyBorder="1"/>
    <xf numFmtId="0" fontId="12" fillId="0" borderId="19" xfId="1" applyBorder="1"/>
    <xf numFmtId="0" fontId="12" fillId="0" borderId="0" xfId="1" applyBorder="1"/>
    <xf numFmtId="0" fontId="12" fillId="0" borderId="20" xfId="1" applyBorder="1"/>
    <xf numFmtId="0" fontId="12" fillId="0" borderId="21" xfId="1" applyBorder="1"/>
    <xf numFmtId="0" fontId="12" fillId="0" borderId="7" xfId="1" applyBorder="1"/>
    <xf numFmtId="0" fontId="12" fillId="0" borderId="22" xfId="1" applyBorder="1"/>
    <xf numFmtId="0" fontId="12" fillId="0" borderId="23" xfId="1" applyBorder="1"/>
    <xf numFmtId="0" fontId="12" fillId="0" borderId="9" xfId="1" applyBorder="1"/>
    <xf numFmtId="0" fontId="12" fillId="0" borderId="24" xfId="1" applyBorder="1"/>
    <xf numFmtId="15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2" xfId="0" applyFont="1" applyBorder="1"/>
    <xf numFmtId="0" fontId="3" fillId="3" borderId="27" xfId="0" applyFont="1" applyFill="1" applyBorder="1"/>
    <xf numFmtId="0" fontId="3" fillId="3" borderId="26" xfId="0" applyFont="1" applyFill="1" applyBorder="1"/>
    <xf numFmtId="0" fontId="3" fillId="3" borderId="28" xfId="0" applyFont="1" applyFill="1" applyBorder="1"/>
    <xf numFmtId="0" fontId="3" fillId="3" borderId="11" xfId="0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0" fontId="4" fillId="0" borderId="6" xfId="0" applyFont="1" applyFill="1" applyBorder="1"/>
    <xf numFmtId="0" fontId="2" fillId="0" borderId="7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2" applyFont="1" applyFill="1" applyBorder="1"/>
    <xf numFmtId="0" fontId="2" fillId="0" borderId="0" xfId="2" applyFont="1" applyFill="1"/>
    <xf numFmtId="0" fontId="2" fillId="0" borderId="19" xfId="2" applyFont="1" applyFill="1" applyBorder="1" applyAlignment="1">
      <alignment horizontal="center"/>
    </xf>
    <xf numFmtId="0" fontId="2" fillId="0" borderId="19" xfId="2" applyFont="1" applyFill="1" applyBorder="1" applyAlignment="1"/>
    <xf numFmtId="8" fontId="2" fillId="0" borderId="32" xfId="2" applyNumberFormat="1" applyFont="1" applyFill="1" applyBorder="1"/>
    <xf numFmtId="0" fontId="2" fillId="0" borderId="32" xfId="2" applyFont="1" applyFill="1" applyBorder="1"/>
    <xf numFmtId="0" fontId="2" fillId="0" borderId="5" xfId="2" applyFont="1" applyFill="1" applyBorder="1"/>
    <xf numFmtId="7" fontId="2" fillId="0" borderId="5" xfId="2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33" xfId="2" applyFont="1" applyFill="1" applyBorder="1" applyAlignment="1">
      <alignment horizontal="center"/>
    </xf>
    <xf numFmtId="0" fontId="2" fillId="0" borderId="23" xfId="2" applyFont="1" applyFill="1" applyBorder="1" applyAlignment="1">
      <alignment horizontal="center"/>
    </xf>
    <xf numFmtId="8" fontId="2" fillId="0" borderId="33" xfId="2" applyNumberFormat="1" applyFont="1" applyFill="1" applyBorder="1"/>
    <xf numFmtId="0" fontId="2" fillId="0" borderId="33" xfId="2" applyFont="1" applyFill="1" applyBorder="1"/>
    <xf numFmtId="7" fontId="2" fillId="0" borderId="34" xfId="2" applyNumberFormat="1" applyFont="1" applyFill="1" applyBorder="1" applyAlignment="1">
      <alignment horizontal="right"/>
    </xf>
    <xf numFmtId="0" fontId="2" fillId="0" borderId="36" xfId="2" applyFont="1" applyFill="1" applyBorder="1"/>
    <xf numFmtId="0" fontId="2" fillId="0" borderId="37" xfId="2" applyFont="1" applyFill="1" applyBorder="1" applyAlignment="1">
      <alignment horizontal="center"/>
    </xf>
    <xf numFmtId="8" fontId="2" fillId="0" borderId="38" xfId="2" applyNumberFormat="1" applyFont="1" applyFill="1" applyBorder="1"/>
    <xf numFmtId="0" fontId="2" fillId="0" borderId="38" xfId="2" applyFont="1" applyFill="1" applyBorder="1"/>
    <xf numFmtId="7" fontId="2" fillId="0" borderId="39" xfId="2" applyNumberFormat="1" applyFont="1" applyFill="1" applyBorder="1" applyAlignment="1">
      <alignment horizontal="right"/>
    </xf>
    <xf numFmtId="0" fontId="2" fillId="0" borderId="20" xfId="2" applyFont="1" applyFill="1" applyBorder="1"/>
    <xf numFmtId="0" fontId="2" fillId="0" borderId="31" xfId="2" applyFont="1" applyFill="1" applyBorder="1" applyAlignment="1">
      <alignment horizontal="center"/>
    </xf>
    <xf numFmtId="0" fontId="2" fillId="0" borderId="22" xfId="2" applyFont="1" applyFill="1" applyBorder="1" applyAlignment="1">
      <alignment horizontal="center"/>
    </xf>
    <xf numFmtId="8" fontId="2" fillId="0" borderId="31" xfId="2" applyNumberFormat="1" applyFont="1" applyFill="1" applyBorder="1"/>
    <xf numFmtId="0" fontId="2" fillId="0" borderId="31" xfId="2" applyFont="1" applyFill="1" applyBorder="1"/>
    <xf numFmtId="0" fontId="3" fillId="0" borderId="40" xfId="0" applyFont="1" applyFill="1" applyBorder="1"/>
    <xf numFmtId="0" fontId="2" fillId="0" borderId="32" xfId="2" applyFont="1" applyFill="1" applyBorder="1" applyAlignment="1">
      <alignment horizontal="center"/>
    </xf>
    <xf numFmtId="0" fontId="2" fillId="0" borderId="10" xfId="2" applyFont="1" applyFill="1" applyBorder="1"/>
    <xf numFmtId="0" fontId="2" fillId="0" borderId="9" xfId="2" applyFont="1" applyFill="1" applyBorder="1"/>
    <xf numFmtId="0" fontId="2" fillId="0" borderId="24" xfId="2" applyFont="1" applyFill="1" applyBorder="1"/>
    <xf numFmtId="0" fontId="2" fillId="0" borderId="9" xfId="2" applyFont="1" applyFill="1" applyBorder="1" applyAlignment="1">
      <alignment horizontal="center"/>
    </xf>
    <xf numFmtId="0" fontId="2" fillId="0" borderId="19" xfId="2" applyFont="1" applyFill="1" applyBorder="1"/>
    <xf numFmtId="0" fontId="2" fillId="0" borderId="31" xfId="2" applyFont="1" applyFill="1" applyBorder="1" applyAlignment="1"/>
    <xf numFmtId="0" fontId="2" fillId="0" borderId="4" xfId="0" applyFont="1" applyFill="1" applyBorder="1"/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/>
    <xf numFmtId="0" fontId="3" fillId="0" borderId="20" xfId="0" applyFont="1" applyFill="1" applyBorder="1"/>
    <xf numFmtId="0" fontId="3" fillId="0" borderId="41" xfId="0" applyFont="1" applyFill="1" applyBorder="1"/>
    <xf numFmtId="7" fontId="2" fillId="0" borderId="41" xfId="2" applyNumberFormat="1" applyFont="1" applyFill="1" applyBorder="1" applyAlignment="1">
      <alignment horizontal="right"/>
    </xf>
    <xf numFmtId="8" fontId="2" fillId="0" borderId="23" xfId="2" applyNumberFormat="1" applyFont="1" applyFill="1" applyBorder="1"/>
    <xf numFmtId="7" fontId="2" fillId="0" borderId="42" xfId="2" applyNumberFormat="1" applyFont="1" applyFill="1" applyBorder="1" applyAlignment="1">
      <alignment horizontal="right"/>
    </xf>
    <xf numFmtId="0" fontId="2" fillId="0" borderId="38" xfId="2" applyFont="1" applyFill="1" applyBorder="1" applyAlignment="1">
      <alignment horizontal="center"/>
    </xf>
    <xf numFmtId="0" fontId="2" fillId="0" borderId="22" xfId="2" applyFont="1" applyFill="1" applyBorder="1"/>
    <xf numFmtId="0" fontId="2" fillId="0" borderId="22" xfId="2" applyFont="1" applyFill="1" applyBorder="1" applyAlignment="1"/>
    <xf numFmtId="7" fontId="2" fillId="0" borderId="8" xfId="2" applyNumberFormat="1" applyFont="1" applyFill="1" applyBorder="1" applyAlignment="1">
      <alignment horizontal="right"/>
    </xf>
    <xf numFmtId="8" fontId="2" fillId="0" borderId="19" xfId="2" applyNumberFormat="1" applyFont="1" applyFill="1" applyBorder="1"/>
    <xf numFmtId="0" fontId="2" fillId="0" borderId="6" xfId="2" applyFont="1" applyFill="1" applyBorder="1"/>
    <xf numFmtId="0" fontId="2" fillId="0" borderId="7" xfId="2" applyFont="1" applyFill="1" applyBorder="1"/>
    <xf numFmtId="0" fontId="2" fillId="0" borderId="2" xfId="2" applyFont="1" applyFill="1" applyBorder="1"/>
    <xf numFmtId="0" fontId="2" fillId="0" borderId="43" xfId="2" applyFont="1" applyFill="1" applyBorder="1" applyAlignment="1">
      <alignment horizontal="center"/>
    </xf>
    <xf numFmtId="0" fontId="2" fillId="0" borderId="43" xfId="2" applyFont="1" applyFill="1" applyBorder="1" applyAlignment="1"/>
    <xf numFmtId="0" fontId="2" fillId="0" borderId="43" xfId="2" applyFont="1" applyFill="1" applyBorder="1"/>
    <xf numFmtId="0" fontId="2" fillId="0" borderId="44" xfId="2" applyFont="1" applyFill="1" applyBorder="1"/>
    <xf numFmtId="7" fontId="2" fillId="0" borderId="45" xfId="2" applyNumberFormat="1" applyFont="1" applyFill="1" applyBorder="1" applyAlignment="1">
      <alignment horizontal="right"/>
    </xf>
    <xf numFmtId="0" fontId="2" fillId="0" borderId="46" xfId="2" applyFont="1" applyFill="1" applyBorder="1"/>
    <xf numFmtId="8" fontId="2" fillId="0" borderId="0" xfId="2" applyNumberFormat="1" applyFont="1" applyFill="1"/>
    <xf numFmtId="0" fontId="2" fillId="0" borderId="0" xfId="2" applyFont="1" applyFill="1" applyAlignment="1">
      <alignment horizontal="center"/>
    </xf>
    <xf numFmtId="0" fontId="4" fillId="0" borderId="6" xfId="2" applyFont="1" applyFill="1" applyBorder="1"/>
    <xf numFmtId="0" fontId="3" fillId="0" borderId="7" xfId="0" applyFont="1" applyFill="1" applyBorder="1"/>
    <xf numFmtId="0" fontId="3" fillId="0" borderId="22" xfId="0" applyFont="1" applyFill="1" applyBorder="1"/>
    <xf numFmtId="0" fontId="3" fillId="0" borderId="7" xfId="0" applyFont="1" applyFill="1" applyBorder="1" applyAlignment="1">
      <alignment horizontal="center"/>
    </xf>
    <xf numFmtId="0" fontId="2" fillId="0" borderId="21" xfId="2" applyFont="1" applyFill="1" applyBorder="1"/>
    <xf numFmtId="7" fontId="2" fillId="0" borderId="40" xfId="2" applyNumberFormat="1" applyFont="1" applyFill="1" applyBorder="1" applyAlignment="1">
      <alignment horizontal="right"/>
    </xf>
    <xf numFmtId="0" fontId="4" fillId="0" borderId="4" xfId="2" applyFont="1" applyFill="1" applyBorder="1"/>
    <xf numFmtId="0" fontId="3" fillId="0" borderId="19" xfId="0" applyFont="1" applyFill="1" applyBorder="1" applyAlignment="1">
      <alignment horizontal="center"/>
    </xf>
    <xf numFmtId="164" fontId="2" fillId="0" borderId="19" xfId="2" applyNumberFormat="1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8" fontId="2" fillId="0" borderId="21" xfId="2" applyNumberFormat="1" applyFont="1" applyFill="1" applyBorder="1"/>
    <xf numFmtId="8" fontId="2" fillId="0" borderId="37" xfId="2" applyNumberFormat="1" applyFont="1" applyFill="1" applyBorder="1"/>
    <xf numFmtId="0" fontId="4" fillId="0" borderId="0" xfId="2" applyFont="1" applyFill="1"/>
    <xf numFmtId="0" fontId="4" fillId="0" borderId="10" xfId="2" applyFont="1" applyFill="1" applyBorder="1"/>
    <xf numFmtId="0" fontId="2" fillId="0" borderId="21" xfId="2" applyFont="1" applyFill="1" applyBorder="1" applyAlignment="1">
      <alignment horizontal="center"/>
    </xf>
    <xf numFmtId="8" fontId="2" fillId="0" borderId="7" xfId="2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47" xfId="2" applyFont="1" applyFill="1" applyBorder="1" applyAlignment="1">
      <alignment horizontal="center"/>
    </xf>
    <xf numFmtId="0" fontId="2" fillId="0" borderId="48" xfId="2" applyFont="1" applyFill="1" applyBorder="1"/>
    <xf numFmtId="7" fontId="2" fillId="0" borderId="49" xfId="2" applyNumberFormat="1" applyFont="1" applyFill="1" applyBorder="1" applyAlignment="1">
      <alignment horizontal="right"/>
    </xf>
    <xf numFmtId="0" fontId="14" fillId="0" borderId="0" xfId="2" applyFont="1"/>
    <xf numFmtId="0" fontId="6" fillId="0" borderId="0" xfId="1" applyFont="1" applyBorder="1"/>
    <xf numFmtId="0" fontId="4" fillId="0" borderId="35" xfId="2" applyFont="1" applyFill="1" applyBorder="1"/>
    <xf numFmtId="9" fontId="2" fillId="0" borderId="38" xfId="2" applyNumberFormat="1" applyFont="1" applyFill="1" applyBorder="1" applyAlignment="1">
      <alignment horizontal="center"/>
    </xf>
    <xf numFmtId="0" fontId="4" fillId="0" borderId="21" xfId="2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32" xfId="0" applyFont="1" applyFill="1" applyBorder="1" applyAlignment="1">
      <alignment horizontal="center"/>
    </xf>
    <xf numFmtId="164" fontId="2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2" fillId="0" borderId="8" xfId="0" applyFont="1" applyFill="1" applyBorder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2" fillId="0" borderId="5" xfId="0" applyFont="1" applyFill="1" applyBorder="1"/>
    <xf numFmtId="0" fontId="4" fillId="0" borderId="4" xfId="0" applyFont="1" applyFill="1" applyBorder="1"/>
    <xf numFmtId="49" fontId="2" fillId="0" borderId="9" xfId="0" applyNumberFormat="1" applyFont="1" applyFill="1" applyBorder="1"/>
    <xf numFmtId="0" fontId="2" fillId="0" borderId="10" xfId="0" applyFont="1" applyFill="1" applyBorder="1"/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1" xfId="2" applyFont="1" applyFill="1" applyBorder="1"/>
    <xf numFmtId="0" fontId="2" fillId="0" borderId="0" xfId="2" applyFont="1" applyFill="1" applyAlignment="1">
      <alignment horizontal="left" vertical="top"/>
    </xf>
    <xf numFmtId="0" fontId="2" fillId="0" borderId="32" xfId="2" applyFont="1" applyFill="1" applyBorder="1" applyAlignment="1">
      <alignment horizontal="center" vertical="top"/>
    </xf>
    <xf numFmtId="0" fontId="2" fillId="0" borderId="2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left" vertical="top"/>
    </xf>
    <xf numFmtId="0" fontId="2" fillId="0" borderId="33" xfId="2" applyFont="1" applyFill="1" applyBorder="1" applyAlignment="1">
      <alignment horizontal="center" vertical="top"/>
    </xf>
    <xf numFmtId="0" fontId="4" fillId="0" borderId="4" xfId="2" applyFont="1" applyFill="1" applyBorder="1" applyAlignment="1">
      <alignment horizontal="left" vertical="top"/>
    </xf>
    <xf numFmtId="0" fontId="4" fillId="0" borderId="9" xfId="2" applyFont="1" applyFill="1" applyBorder="1"/>
    <xf numFmtId="0" fontId="2" fillId="0" borderId="32" xfId="2" applyNumberFormat="1" applyFont="1" applyFill="1" applyBorder="1" applyAlignment="1">
      <alignment horizontal="center"/>
    </xf>
    <xf numFmtId="0" fontId="2" fillId="0" borderId="55" xfId="2" applyFont="1" applyFill="1" applyBorder="1"/>
    <xf numFmtId="17" fontId="0" fillId="0" borderId="0" xfId="0" applyNumberFormat="1" applyBorder="1"/>
    <xf numFmtId="0" fontId="14" fillId="0" borderId="0" xfId="2" applyFont="1" applyFill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8" fillId="0" borderId="27" xfId="0" applyFont="1" applyBorder="1" applyAlignment="1">
      <alignment horizontal="left"/>
    </xf>
    <xf numFmtId="0" fontId="0" fillId="0" borderId="25" xfId="0" applyBorder="1" applyAlignment="1"/>
    <xf numFmtId="0" fontId="0" fillId="0" borderId="26" xfId="0" applyBorder="1" applyAlignment="1"/>
    <xf numFmtId="0" fontId="8" fillId="0" borderId="28" xfId="0" applyFont="1" applyBorder="1" applyAlignment="1">
      <alignment horizontal="left"/>
    </xf>
    <xf numFmtId="0" fontId="0" fillId="0" borderId="0" xfId="0" applyBorder="1" applyAlignment="1"/>
    <xf numFmtId="0" fontId="0" fillId="0" borderId="11" xfId="0" applyBorder="1" applyAlignment="1"/>
    <xf numFmtId="0" fontId="8" fillId="0" borderId="29" xfId="0" applyFont="1" applyBorder="1" applyAlignment="1">
      <alignment horizontal="left"/>
    </xf>
    <xf numFmtId="0" fontId="0" fillId="0" borderId="17" xfId="0" applyBorder="1" applyAlignment="1"/>
    <xf numFmtId="0" fontId="0" fillId="0" borderId="30" xfId="0" applyBorder="1" applyAlignment="1"/>
    <xf numFmtId="0" fontId="5" fillId="0" borderId="25" xfId="0" applyFont="1" applyBorder="1" applyAlignment="1"/>
    <xf numFmtId="0" fontId="4" fillId="0" borderId="3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3" fillId="0" borderId="21" xfId="1" applyFont="1" applyBorder="1" applyAlignment="1">
      <alignment horizontal="center"/>
    </xf>
    <xf numFmtId="0" fontId="12" fillId="0" borderId="7" xfId="1" applyBorder="1" applyAlignment="1">
      <alignment horizontal="center"/>
    </xf>
    <xf numFmtId="0" fontId="12" fillId="0" borderId="22" xfId="1" applyBorder="1" applyAlignment="1">
      <alignment horizontal="center"/>
    </xf>
  </cellXfs>
  <cellStyles count="3">
    <cellStyle name="Normal" xfId="0" builtinId="0"/>
    <cellStyle name="Normal_ACCA2001" xfId="1" xr:uid="{00000000-0005-0000-0000-000001000000}"/>
    <cellStyle name="Normal_Cost Agreement 2003 1 Pg.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</xdr:colOff>
      <xdr:row>0</xdr:row>
      <xdr:rowOff>34290</xdr:rowOff>
    </xdr:from>
    <xdr:to>
      <xdr:col>5</xdr:col>
      <xdr:colOff>190500</xdr:colOff>
      <xdr:row>6</xdr:row>
      <xdr:rowOff>140970</xdr:rowOff>
    </xdr:to>
    <xdr:pic>
      <xdr:nvPicPr>
        <xdr:cNvPr id="5160" name="Picture 8" descr="http://dhecnet/co/cr/docs/Temp/JPG/logo_tagline_black.jpg">
          <a:extLst>
            <a:ext uri="{FF2B5EF4-FFF2-40B4-BE49-F238E27FC236}">
              <a16:creationId xmlns:a16="http://schemas.microsoft.com/office/drawing/2014/main" id="{CADB017F-9749-444A-93A7-B5CE5A3F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" y="34290"/>
          <a:ext cx="2773680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45720</xdr:rowOff>
    </xdr:from>
    <xdr:to>
      <xdr:col>5</xdr:col>
      <xdr:colOff>289560</xdr:colOff>
      <xdr:row>5</xdr:row>
      <xdr:rowOff>182880</xdr:rowOff>
    </xdr:to>
    <xdr:pic>
      <xdr:nvPicPr>
        <xdr:cNvPr id="1067" name="Picture 12" descr="http://dhecnet/co/cr/docs/Temp/JPG/logo_tagline_black.jpg">
          <a:extLst>
            <a:ext uri="{FF2B5EF4-FFF2-40B4-BE49-F238E27FC236}">
              <a16:creationId xmlns:a16="http://schemas.microsoft.com/office/drawing/2014/main" id="{3F681A4E-AD05-431F-8B12-2C62D7E1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720"/>
          <a:ext cx="301752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zoomScaleNormal="100" workbookViewId="0">
      <selection activeCell="A55" sqref="A55"/>
    </sheetView>
  </sheetViews>
  <sheetFormatPr baseColWidth="10" defaultColWidth="8.83203125" defaultRowHeight="13" x14ac:dyDescent="0.15"/>
  <cols>
    <col min="1" max="1" width="2.6640625" customWidth="1"/>
    <col min="2" max="5" width="9.1640625" customWidth="1"/>
    <col min="6" max="6" width="9.33203125" customWidth="1"/>
    <col min="8" max="8" width="9.1640625" customWidth="1"/>
    <col min="9" max="9" width="13.33203125" customWidth="1"/>
    <col min="10" max="10" width="20.6640625" customWidth="1"/>
    <col min="11" max="11" width="0.83203125" customWidth="1"/>
  </cols>
  <sheetData>
    <row r="1" spans="1:11" x14ac:dyDescent="0.15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12.75" customHeight="1" x14ac:dyDescent="0.15">
      <c r="A2" s="145"/>
      <c r="B2" s="42"/>
      <c r="C2" s="139"/>
      <c r="D2" s="139"/>
      <c r="E2" s="139"/>
      <c r="F2" s="174" t="s">
        <v>16</v>
      </c>
      <c r="G2" s="174"/>
      <c r="H2" s="174"/>
      <c r="I2" s="174"/>
      <c r="J2" s="174"/>
      <c r="K2" s="146"/>
    </row>
    <row r="3" spans="1:11" ht="14" x14ac:dyDescent="0.15">
      <c r="A3" s="145"/>
      <c r="B3" s="138" t="s">
        <v>143</v>
      </c>
      <c r="C3" s="137"/>
      <c r="D3" s="137"/>
      <c r="E3" s="137"/>
      <c r="F3" s="137"/>
      <c r="G3" s="137"/>
      <c r="H3" s="175" t="s">
        <v>130</v>
      </c>
      <c r="I3" s="175"/>
      <c r="J3" s="137"/>
      <c r="K3" s="146"/>
    </row>
    <row r="4" spans="1:11" ht="14" x14ac:dyDescent="0.15">
      <c r="A4" s="16"/>
      <c r="B4" s="138" t="s">
        <v>144</v>
      </c>
      <c r="C4" s="137"/>
      <c r="D4" s="137"/>
      <c r="E4" s="137"/>
      <c r="F4" s="175" t="s">
        <v>145</v>
      </c>
      <c r="G4" s="175"/>
      <c r="H4" s="175"/>
      <c r="I4" s="175"/>
      <c r="J4" s="175"/>
      <c r="K4" s="147"/>
    </row>
    <row r="5" spans="1:11" ht="14" x14ac:dyDescent="0.15">
      <c r="A5" s="16"/>
      <c r="B5" s="138" t="s">
        <v>146</v>
      </c>
      <c r="C5" s="137"/>
      <c r="D5" s="137"/>
      <c r="E5" s="137"/>
      <c r="F5" s="175" t="s">
        <v>12</v>
      </c>
      <c r="G5" s="175"/>
      <c r="H5" s="175"/>
      <c r="I5" s="175"/>
      <c r="J5" s="175"/>
      <c r="K5" s="147"/>
    </row>
    <row r="6" spans="1:11" ht="14" x14ac:dyDescent="0.15">
      <c r="A6" s="16"/>
      <c r="B6" s="42"/>
      <c r="C6" s="42"/>
      <c r="D6" s="42"/>
      <c r="E6" s="42"/>
      <c r="F6" s="42"/>
      <c r="G6" s="42"/>
      <c r="H6" s="172"/>
      <c r="I6" s="42"/>
      <c r="J6" s="42"/>
      <c r="K6" s="147"/>
    </row>
    <row r="7" spans="1:11" ht="15" thickBot="1" x14ac:dyDescent="0.2">
      <c r="A7" s="148"/>
      <c r="B7" s="42"/>
      <c r="C7" s="42"/>
      <c r="D7" s="42"/>
      <c r="E7" s="42"/>
      <c r="F7" s="42"/>
      <c r="G7" s="42"/>
      <c r="H7" s="42"/>
      <c r="I7" s="42"/>
      <c r="J7" s="42"/>
      <c r="K7" s="147"/>
    </row>
    <row r="8" spans="1:11" ht="16" thickTop="1" thickBot="1" x14ac:dyDescent="0.2">
      <c r="A8" s="18"/>
      <c r="B8" s="178" t="s">
        <v>147</v>
      </c>
      <c r="C8" s="179"/>
      <c r="D8" s="179"/>
      <c r="E8" s="179"/>
      <c r="F8" s="179"/>
      <c r="G8" s="179"/>
      <c r="H8" s="179"/>
      <c r="I8" s="179"/>
      <c r="J8" s="179"/>
      <c r="K8" s="149"/>
    </row>
    <row r="9" spans="1:11" ht="15" thickTop="1" x14ac:dyDescent="0.15">
      <c r="A9" s="16"/>
      <c r="B9" s="176" t="s">
        <v>28</v>
      </c>
      <c r="C9" s="177"/>
      <c r="D9" s="177"/>
      <c r="E9" s="177"/>
      <c r="F9" s="177"/>
      <c r="G9" s="177"/>
      <c r="H9" s="177"/>
      <c r="I9" s="177"/>
      <c r="J9" s="177"/>
      <c r="K9" s="147"/>
    </row>
    <row r="10" spans="1:11" ht="14" x14ac:dyDescent="0.15">
      <c r="A10" s="16"/>
      <c r="B10" s="181" t="s">
        <v>29</v>
      </c>
      <c r="C10" s="181"/>
      <c r="D10" s="181"/>
      <c r="E10" s="181"/>
      <c r="F10" s="181"/>
      <c r="G10" s="181" t="s">
        <v>30</v>
      </c>
      <c r="H10" s="181"/>
      <c r="I10" s="181"/>
      <c r="J10" s="181"/>
      <c r="K10" s="147"/>
    </row>
    <row r="11" spans="1:11" ht="14" x14ac:dyDescent="0.15">
      <c r="A11" s="16"/>
      <c r="B11" s="181" t="s">
        <v>31</v>
      </c>
      <c r="C11" s="181"/>
      <c r="D11" s="181"/>
      <c r="E11" s="181"/>
      <c r="F11" s="181"/>
      <c r="G11" s="181"/>
      <c r="H11" s="181"/>
      <c r="I11" s="181"/>
      <c r="J11" s="181"/>
      <c r="K11" s="147"/>
    </row>
    <row r="12" spans="1:11" ht="14" x14ac:dyDescent="0.15">
      <c r="A12" s="16"/>
      <c r="B12" s="181" t="s">
        <v>32</v>
      </c>
      <c r="C12" s="181"/>
      <c r="D12" s="181"/>
      <c r="E12" s="181"/>
      <c r="F12" s="181"/>
      <c r="G12" s="181"/>
      <c r="H12" s="181"/>
      <c r="I12" s="181"/>
      <c r="J12" s="181"/>
      <c r="K12" s="147"/>
    </row>
    <row r="13" spans="1:11" ht="14" x14ac:dyDescent="0.15">
      <c r="A13" s="16"/>
      <c r="B13" s="182" t="s">
        <v>33</v>
      </c>
      <c r="C13" s="182"/>
      <c r="D13" s="182"/>
      <c r="E13" s="182"/>
      <c r="F13" s="182"/>
      <c r="G13" s="182"/>
      <c r="H13" s="182"/>
      <c r="I13" s="182"/>
      <c r="J13" s="182"/>
      <c r="K13" s="147"/>
    </row>
    <row r="14" spans="1:11" ht="15" thickBot="1" x14ac:dyDescent="0.2">
      <c r="A14" s="16"/>
      <c r="B14" s="183" t="s">
        <v>34</v>
      </c>
      <c r="C14" s="183"/>
      <c r="D14" s="183"/>
      <c r="E14" s="183"/>
      <c r="F14" s="183"/>
      <c r="G14" s="183"/>
      <c r="H14" s="183"/>
      <c r="I14" s="183"/>
      <c r="J14" s="183"/>
      <c r="K14" s="147"/>
    </row>
    <row r="15" spans="1:11" ht="15" thickTop="1" x14ac:dyDescent="0.15">
      <c r="A15" s="19"/>
      <c r="B15" s="184" t="s">
        <v>95</v>
      </c>
      <c r="C15" s="185"/>
      <c r="D15" s="185"/>
      <c r="E15" s="185"/>
      <c r="F15" s="185"/>
      <c r="G15" s="185"/>
      <c r="H15" s="185"/>
      <c r="I15" s="185"/>
      <c r="J15" s="186"/>
      <c r="K15" s="147"/>
    </row>
    <row r="16" spans="1:11" ht="14" x14ac:dyDescent="0.15">
      <c r="A16" s="16"/>
      <c r="B16" s="187" t="s">
        <v>96</v>
      </c>
      <c r="C16" s="188"/>
      <c r="D16" s="188"/>
      <c r="E16" s="188"/>
      <c r="F16" s="188"/>
      <c r="G16" s="188"/>
      <c r="H16" s="188"/>
      <c r="I16" s="188"/>
      <c r="J16" s="189"/>
      <c r="K16" s="147"/>
    </row>
    <row r="17" spans="1:11" ht="14" x14ac:dyDescent="0.15">
      <c r="A17" s="16"/>
      <c r="B17" s="187" t="s">
        <v>97</v>
      </c>
      <c r="C17" s="188"/>
      <c r="D17" s="188"/>
      <c r="E17" s="188"/>
      <c r="F17" s="188"/>
      <c r="G17" s="188"/>
      <c r="H17" s="188"/>
      <c r="I17" s="188"/>
      <c r="J17" s="189"/>
      <c r="K17" s="147"/>
    </row>
    <row r="18" spans="1:11" ht="15" thickBot="1" x14ac:dyDescent="0.2">
      <c r="A18" s="19"/>
      <c r="B18" s="190" t="s">
        <v>98</v>
      </c>
      <c r="C18" s="191"/>
      <c r="D18" s="191"/>
      <c r="E18" s="191"/>
      <c r="F18" s="191"/>
      <c r="G18" s="191"/>
      <c r="H18" s="191"/>
      <c r="I18" s="191"/>
      <c r="J18" s="192"/>
      <c r="K18" s="147"/>
    </row>
    <row r="19" spans="1:11" ht="17" thickTop="1" x14ac:dyDescent="0.2">
      <c r="A19" s="16"/>
      <c r="B19" s="193" t="s">
        <v>94</v>
      </c>
      <c r="C19" s="193"/>
      <c r="D19" s="193"/>
      <c r="E19" s="193"/>
      <c r="F19" s="193"/>
      <c r="G19" s="193"/>
      <c r="H19" s="193"/>
      <c r="I19" s="193"/>
      <c r="J19" s="193"/>
      <c r="K19" s="147"/>
    </row>
    <row r="20" spans="1:11" ht="16" x14ac:dyDescent="0.2">
      <c r="A20" s="16"/>
      <c r="B20" s="180" t="s">
        <v>93</v>
      </c>
      <c r="C20" s="180"/>
      <c r="D20" s="180"/>
      <c r="E20" s="180"/>
      <c r="F20" s="180"/>
      <c r="G20" s="180"/>
      <c r="H20" s="180"/>
      <c r="I20" s="180"/>
      <c r="J20" s="180"/>
      <c r="K20" s="147"/>
    </row>
    <row r="21" spans="1:11" ht="15" thickBot="1" x14ac:dyDescent="0.2">
      <c r="A21" s="16"/>
      <c r="B21" s="13" t="s">
        <v>35</v>
      </c>
      <c r="C21" s="13"/>
      <c r="D21" s="13"/>
      <c r="E21" s="13"/>
      <c r="F21" s="13"/>
      <c r="G21" s="13"/>
      <c r="H21" s="13"/>
      <c r="I21" s="13"/>
      <c r="J21" s="13"/>
      <c r="K21" s="147"/>
    </row>
    <row r="22" spans="1:11" ht="15" thickBot="1" x14ac:dyDescent="0.2">
      <c r="A22" s="16"/>
      <c r="B22" s="20"/>
      <c r="C22" s="21" t="s">
        <v>36</v>
      </c>
      <c r="D22" s="13"/>
      <c r="E22" s="13"/>
      <c r="F22" s="13"/>
      <c r="G22" s="13"/>
      <c r="H22" s="13"/>
      <c r="I22" s="13"/>
      <c r="J22" s="13"/>
      <c r="K22" s="147"/>
    </row>
    <row r="23" spans="1:11" ht="15" thickBot="1" x14ac:dyDescent="0.2">
      <c r="A23" s="16"/>
      <c r="B23" s="22"/>
      <c r="C23" s="23"/>
      <c r="D23" s="22"/>
      <c r="E23" s="22"/>
      <c r="F23" s="22"/>
      <c r="G23" s="22"/>
      <c r="H23" s="22"/>
      <c r="I23" s="22"/>
      <c r="J23" s="22"/>
      <c r="K23" s="147"/>
    </row>
    <row r="24" spans="1:11" ht="14" x14ac:dyDescent="0.15">
      <c r="A24" s="16"/>
      <c r="B24" s="13" t="s">
        <v>37</v>
      </c>
      <c r="C24" s="13"/>
      <c r="D24" s="13"/>
      <c r="E24" s="13"/>
      <c r="F24" s="13"/>
      <c r="G24" s="13" t="s">
        <v>38</v>
      </c>
      <c r="H24" s="13"/>
      <c r="I24" s="13"/>
      <c r="J24" s="13"/>
      <c r="K24" s="147"/>
    </row>
    <row r="25" spans="1:11" ht="15" thickBot="1" x14ac:dyDescent="0.2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147"/>
    </row>
    <row r="26" spans="1:11" ht="14" x14ac:dyDescent="0.15">
      <c r="A26" s="16"/>
      <c r="B26" s="13" t="s">
        <v>39</v>
      </c>
      <c r="C26" s="13"/>
      <c r="D26" s="13"/>
      <c r="E26" s="13"/>
      <c r="F26" s="13"/>
      <c r="G26" s="13"/>
      <c r="H26" s="13"/>
      <c r="I26" s="13" t="s">
        <v>40</v>
      </c>
      <c r="J26" s="13"/>
      <c r="K26" s="147"/>
    </row>
    <row r="27" spans="1:11" ht="15" thickBot="1" x14ac:dyDescent="0.2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147"/>
    </row>
    <row r="28" spans="1:11" ht="14" x14ac:dyDescent="0.15">
      <c r="A28" s="16"/>
      <c r="B28" s="13" t="s">
        <v>41</v>
      </c>
      <c r="C28" s="13"/>
      <c r="D28" s="13"/>
      <c r="E28" s="13"/>
      <c r="F28" s="13" t="s">
        <v>99</v>
      </c>
      <c r="G28" s="13"/>
      <c r="H28" s="13"/>
      <c r="I28" s="13" t="s">
        <v>42</v>
      </c>
      <c r="J28" s="13" t="s">
        <v>43</v>
      </c>
      <c r="K28" s="147"/>
    </row>
    <row r="29" spans="1:11" ht="15" thickBot="1" x14ac:dyDescent="0.2">
      <c r="A29" s="16"/>
      <c r="B29" s="22"/>
      <c r="C29" s="22"/>
      <c r="D29" s="22"/>
      <c r="E29" s="22"/>
      <c r="F29" s="22"/>
      <c r="G29" s="22"/>
      <c r="H29" s="22"/>
      <c r="I29" s="22"/>
      <c r="J29" s="22"/>
      <c r="K29" s="147"/>
    </row>
    <row r="30" spans="1:11" ht="14" x14ac:dyDescent="0.15">
      <c r="A30" s="16"/>
      <c r="B30" s="26" t="s">
        <v>44</v>
      </c>
      <c r="C30" s="13"/>
      <c r="D30" s="13"/>
      <c r="E30" s="13"/>
      <c r="F30" s="13"/>
      <c r="G30" s="13" t="s">
        <v>45</v>
      </c>
      <c r="H30" s="13"/>
      <c r="I30" s="13"/>
      <c r="J30" s="13" t="s">
        <v>46</v>
      </c>
      <c r="K30" s="147"/>
    </row>
    <row r="31" spans="1:11" ht="15" thickBot="1" x14ac:dyDescent="0.2">
      <c r="A31" s="16"/>
      <c r="B31" s="13" t="s">
        <v>35</v>
      </c>
      <c r="C31" s="13"/>
      <c r="D31" s="13"/>
      <c r="E31" s="13"/>
      <c r="F31" s="13"/>
      <c r="G31" s="13"/>
      <c r="H31" s="13"/>
      <c r="I31" s="13"/>
      <c r="J31" s="13"/>
      <c r="K31" s="147"/>
    </row>
    <row r="32" spans="1:11" ht="15" thickBot="1" x14ac:dyDescent="0.2">
      <c r="A32" s="16"/>
      <c r="B32" s="24"/>
      <c r="C32" s="21" t="s">
        <v>47</v>
      </c>
      <c r="D32" s="13"/>
      <c r="E32" s="13"/>
      <c r="F32" s="13"/>
      <c r="G32" s="13"/>
      <c r="H32" s="13"/>
      <c r="I32" s="13"/>
      <c r="J32" s="13"/>
      <c r="K32" s="147"/>
    </row>
    <row r="33" spans="1:11" ht="15" thickBot="1" x14ac:dyDescent="0.2">
      <c r="A33" s="16"/>
      <c r="B33" s="25"/>
      <c r="C33" s="22"/>
      <c r="D33" s="22"/>
      <c r="E33" s="22"/>
      <c r="F33" s="22"/>
      <c r="G33" s="22"/>
      <c r="H33" s="22"/>
      <c r="I33" s="22"/>
      <c r="J33" s="22"/>
      <c r="K33" s="147"/>
    </row>
    <row r="34" spans="1:11" ht="14" x14ac:dyDescent="0.15">
      <c r="A34" s="16"/>
      <c r="B34" s="13" t="s">
        <v>48</v>
      </c>
      <c r="C34" s="13"/>
      <c r="D34" s="13"/>
      <c r="E34" s="13"/>
      <c r="F34" s="13"/>
      <c r="G34" s="13" t="s">
        <v>49</v>
      </c>
      <c r="H34" s="13"/>
      <c r="I34" s="13"/>
      <c r="J34" s="13"/>
      <c r="K34" s="147"/>
    </row>
    <row r="35" spans="1:11" ht="15" thickBot="1" x14ac:dyDescent="0.2">
      <c r="A35" s="16"/>
      <c r="B35" s="22"/>
      <c r="C35" s="22"/>
      <c r="D35" s="22"/>
      <c r="E35" s="22"/>
      <c r="F35" s="22"/>
      <c r="G35" s="22"/>
      <c r="H35" s="22"/>
      <c r="I35" s="22"/>
      <c r="J35" s="22"/>
      <c r="K35" s="147"/>
    </row>
    <row r="36" spans="1:11" ht="14" x14ac:dyDescent="0.15">
      <c r="A36" s="16"/>
      <c r="B36" s="13" t="s">
        <v>39</v>
      </c>
      <c r="C36" s="13"/>
      <c r="D36" s="13"/>
      <c r="E36" s="13"/>
      <c r="F36" s="13"/>
      <c r="G36" s="13"/>
      <c r="H36" s="13"/>
      <c r="I36" s="13" t="s">
        <v>40</v>
      </c>
      <c r="J36" s="13"/>
      <c r="K36" s="147"/>
    </row>
    <row r="37" spans="1:11" ht="15" thickBot="1" x14ac:dyDescent="0.2">
      <c r="A37" s="16"/>
      <c r="B37" s="22"/>
      <c r="C37" s="22"/>
      <c r="D37" s="22"/>
      <c r="E37" s="22"/>
      <c r="F37" s="22"/>
      <c r="G37" s="22"/>
      <c r="H37" s="22"/>
      <c r="I37" s="22"/>
      <c r="J37" s="22"/>
      <c r="K37" s="147"/>
    </row>
    <row r="38" spans="1:11" ht="14" x14ac:dyDescent="0.15">
      <c r="A38" s="16"/>
      <c r="B38" s="13" t="s">
        <v>41</v>
      </c>
      <c r="C38" s="13"/>
      <c r="D38" s="13"/>
      <c r="E38" s="13"/>
      <c r="F38" s="13" t="s">
        <v>99</v>
      </c>
      <c r="G38" s="13"/>
      <c r="H38" s="13"/>
      <c r="I38" s="13" t="s">
        <v>50</v>
      </c>
      <c r="J38" s="13" t="s">
        <v>43</v>
      </c>
      <c r="K38" s="147"/>
    </row>
    <row r="39" spans="1:11" ht="15" thickBot="1" x14ac:dyDescent="0.2">
      <c r="A39" s="16"/>
      <c r="B39" s="22"/>
      <c r="C39" s="22"/>
      <c r="D39" s="22"/>
      <c r="E39" s="22"/>
      <c r="F39" s="22"/>
      <c r="G39" s="22"/>
      <c r="H39" s="22"/>
      <c r="I39" s="22"/>
      <c r="J39" s="22"/>
      <c r="K39" s="147"/>
    </row>
    <row r="40" spans="1:11" ht="14" x14ac:dyDescent="0.15">
      <c r="A40" s="16"/>
      <c r="B40" s="26" t="s">
        <v>44</v>
      </c>
      <c r="C40" s="13"/>
      <c r="D40" s="13"/>
      <c r="E40" s="13"/>
      <c r="F40" s="13"/>
      <c r="G40" s="13" t="s">
        <v>45</v>
      </c>
      <c r="H40" s="13"/>
      <c r="I40" s="13"/>
      <c r="J40" s="13" t="s">
        <v>46</v>
      </c>
      <c r="K40" s="147"/>
    </row>
    <row r="41" spans="1:11" ht="14" x14ac:dyDescent="0.15">
      <c r="A41" s="16"/>
      <c r="B41" s="26" t="s">
        <v>51</v>
      </c>
      <c r="C41" s="13"/>
      <c r="D41" s="13"/>
      <c r="E41" s="13"/>
      <c r="F41" s="13"/>
      <c r="G41" s="13"/>
      <c r="H41" s="13"/>
      <c r="I41" s="13"/>
      <c r="J41" s="13"/>
      <c r="K41" s="147"/>
    </row>
    <row r="42" spans="1:11" ht="15" thickBot="1" x14ac:dyDescent="0.2">
      <c r="A42" s="16"/>
      <c r="B42" s="27"/>
      <c r="C42" s="22"/>
      <c r="D42" s="22"/>
      <c r="E42" s="22"/>
      <c r="F42" s="22"/>
      <c r="G42" s="22"/>
      <c r="H42" s="22"/>
      <c r="I42" s="22"/>
      <c r="J42" s="22"/>
      <c r="K42" s="147"/>
    </row>
    <row r="43" spans="1:11" ht="14" x14ac:dyDescent="0.15">
      <c r="A43" s="16"/>
      <c r="B43" s="13" t="s">
        <v>52</v>
      </c>
      <c r="C43" s="13"/>
      <c r="D43" s="13"/>
      <c r="E43" s="13"/>
      <c r="F43" s="13"/>
      <c r="G43" s="13" t="s">
        <v>53</v>
      </c>
      <c r="H43" s="13" t="s">
        <v>100</v>
      </c>
      <c r="I43" s="13"/>
      <c r="J43" s="13"/>
      <c r="K43" s="147"/>
    </row>
    <row r="44" spans="1:11" ht="3.5" customHeight="1" thickBot="1" x14ac:dyDescent="0.2">
      <c r="A44" s="16"/>
      <c r="B44" s="22"/>
      <c r="C44" s="22"/>
      <c r="D44" s="22"/>
      <c r="E44" s="22"/>
      <c r="F44" s="22"/>
      <c r="G44" s="22"/>
      <c r="H44" s="22"/>
      <c r="I44" s="22"/>
      <c r="J44" s="22"/>
      <c r="K44" s="147"/>
    </row>
    <row r="45" spans="1:11" ht="14.5" customHeight="1" x14ac:dyDescent="0.15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47"/>
    </row>
    <row r="46" spans="1:11" ht="13.25" customHeight="1" thickBot="1" x14ac:dyDescent="0.2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47"/>
    </row>
    <row r="47" spans="1:11" ht="14" x14ac:dyDescent="0.15">
      <c r="A47" s="16"/>
      <c r="B47" s="43" t="s">
        <v>54</v>
      </c>
      <c r="C47" s="43"/>
      <c r="D47" s="43"/>
      <c r="E47" s="43"/>
      <c r="F47" s="43"/>
      <c r="G47" s="43" t="s">
        <v>99</v>
      </c>
      <c r="H47" s="43"/>
      <c r="I47" s="43" t="s">
        <v>50</v>
      </c>
      <c r="J47" s="43" t="s">
        <v>55</v>
      </c>
      <c r="K47" s="147"/>
    </row>
    <row r="48" spans="1:11" ht="15" thickBot="1" x14ac:dyDescent="0.2">
      <c r="A48" s="16"/>
      <c r="B48" s="26" t="s">
        <v>56</v>
      </c>
      <c r="C48" s="13"/>
      <c r="D48" s="13"/>
      <c r="E48" s="13"/>
      <c r="F48" s="22" t="s">
        <v>57</v>
      </c>
      <c r="G48" s="22"/>
      <c r="H48" s="13"/>
      <c r="I48" s="13"/>
      <c r="J48" s="13"/>
      <c r="K48" s="147"/>
    </row>
    <row r="49" spans="1:11" ht="15" thickTop="1" x14ac:dyDescent="0.15">
      <c r="A49" s="16"/>
      <c r="B49" s="26" t="s">
        <v>58</v>
      </c>
      <c r="C49" s="13"/>
      <c r="D49" s="13"/>
      <c r="E49" s="13"/>
      <c r="F49" s="13"/>
      <c r="G49" s="13"/>
      <c r="H49" s="13"/>
      <c r="I49" s="44" t="s">
        <v>59</v>
      </c>
      <c r="J49" s="45"/>
      <c r="K49" s="147"/>
    </row>
    <row r="50" spans="1:11" ht="15" thickBot="1" x14ac:dyDescent="0.2">
      <c r="A50" s="16"/>
      <c r="B50" s="26" t="s">
        <v>60</v>
      </c>
      <c r="C50" s="13"/>
      <c r="D50" s="13"/>
      <c r="E50" s="13"/>
      <c r="F50" s="22" t="s">
        <v>61</v>
      </c>
      <c r="G50" s="22"/>
      <c r="H50" s="13"/>
      <c r="I50" s="46"/>
      <c r="J50" s="47"/>
      <c r="K50" s="147"/>
    </row>
    <row r="51" spans="1:11" ht="15" thickBot="1" x14ac:dyDescent="0.2">
      <c r="A51" s="16"/>
      <c r="B51" s="13"/>
      <c r="C51" s="13"/>
      <c r="D51" s="13"/>
      <c r="E51" s="13"/>
      <c r="F51" s="13"/>
      <c r="G51" s="13"/>
      <c r="H51" s="13"/>
      <c r="I51" s="48" t="s">
        <v>61</v>
      </c>
      <c r="J51" s="49"/>
      <c r="K51" s="147"/>
    </row>
    <row r="52" spans="1:11" ht="16" thickTop="1" thickBot="1" x14ac:dyDescent="0.2">
      <c r="A52" s="16"/>
      <c r="B52" s="26" t="s">
        <v>62</v>
      </c>
      <c r="C52" s="13"/>
      <c r="D52" s="13"/>
      <c r="E52" s="13"/>
      <c r="F52" s="28" t="s">
        <v>61</v>
      </c>
      <c r="G52" s="28"/>
      <c r="H52" s="13"/>
      <c r="I52" s="13"/>
      <c r="J52" s="13"/>
      <c r="K52" s="147"/>
    </row>
    <row r="53" spans="1:11" ht="16" thickTop="1" thickBot="1" x14ac:dyDescent="0.2">
      <c r="A53" s="16"/>
      <c r="B53" s="29" t="s">
        <v>63</v>
      </c>
      <c r="C53" s="28"/>
      <c r="D53" s="28"/>
      <c r="E53" s="28"/>
      <c r="F53" s="28"/>
      <c r="G53" s="28"/>
      <c r="H53" s="28"/>
      <c r="I53" s="28"/>
      <c r="J53" s="28"/>
      <c r="K53" s="147"/>
    </row>
    <row r="54" spans="1:11" ht="16" thickTop="1" thickBot="1" x14ac:dyDescent="0.2">
      <c r="A54" s="150"/>
      <c r="B54" s="151"/>
      <c r="C54" s="27" t="s">
        <v>64</v>
      </c>
      <c r="D54" s="22"/>
      <c r="E54" s="27" t="s">
        <v>64</v>
      </c>
      <c r="F54" s="22"/>
      <c r="G54" s="27" t="s">
        <v>64</v>
      </c>
      <c r="H54" s="22"/>
      <c r="I54" s="27" t="s">
        <v>64</v>
      </c>
      <c r="J54" s="22"/>
      <c r="K54" s="152"/>
    </row>
    <row r="55" spans="1:11" ht="14" x14ac:dyDescent="0.15">
      <c r="A55" s="132" t="s">
        <v>282</v>
      </c>
      <c r="B55" s="30"/>
      <c r="C55" s="13"/>
      <c r="D55" s="13"/>
      <c r="E55" s="13"/>
      <c r="F55" s="13"/>
      <c r="G55" s="13"/>
      <c r="H55" s="13"/>
      <c r="I55" s="13"/>
      <c r="J55" s="13"/>
      <c r="K55" s="13"/>
    </row>
  </sheetData>
  <mergeCells count="18">
    <mergeCell ref="B20:J20"/>
    <mergeCell ref="B10:F10"/>
    <mergeCell ref="G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F2:J2"/>
    <mergeCell ref="H3:I3"/>
    <mergeCell ref="F4:J4"/>
    <mergeCell ref="F5:J5"/>
    <mergeCell ref="B9:J9"/>
    <mergeCell ref="B8:J8"/>
  </mergeCells>
  <pageMargins left="0.32" right="0.5" top="0.79" bottom="0.7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31"/>
  <sheetViews>
    <sheetView topLeftCell="A122" zoomScaleNormal="100" zoomScaleSheetLayoutView="75" workbookViewId="0">
      <selection activeCell="A184" sqref="A184"/>
    </sheetView>
  </sheetViews>
  <sheetFormatPr baseColWidth="10" defaultColWidth="10.5" defaultRowHeight="14" x14ac:dyDescent="0.15"/>
  <cols>
    <col min="1" max="1" width="10.5" style="16" customWidth="1"/>
    <col min="2" max="2" width="3.5" style="13" customWidth="1"/>
    <col min="3" max="3" width="1" style="13" customWidth="1"/>
    <col min="4" max="4" width="12.5" style="13" customWidth="1"/>
    <col min="5" max="5" width="13" style="13" customWidth="1"/>
    <col min="6" max="6" width="10.6640625" style="13" customWidth="1"/>
    <col min="7" max="7" width="13.6640625" style="13" customWidth="1"/>
    <col min="8" max="8" width="15" style="13" customWidth="1"/>
    <col min="9" max="9" width="2.83203125" style="13" customWidth="1"/>
    <col min="10" max="10" width="20.5" style="13" customWidth="1"/>
    <col min="11" max="11" width="6.5" style="13" customWidth="1"/>
    <col min="12" max="16384" width="10.5" style="13"/>
  </cols>
  <sheetData>
    <row r="1" spans="1:14" s="6" customFormat="1" ht="16.25" customHeight="1" x14ac:dyDescent="0.15">
      <c r="A1" s="1"/>
      <c r="B1" s="2"/>
      <c r="C1" s="2"/>
      <c r="D1" s="2"/>
      <c r="E1" s="2"/>
      <c r="F1" s="40"/>
      <c r="G1" s="3"/>
      <c r="H1" s="17" t="s">
        <v>16</v>
      </c>
      <c r="I1" s="2"/>
      <c r="J1" s="4"/>
      <c r="K1" s="5"/>
    </row>
    <row r="2" spans="1:14" s="6" customFormat="1" ht="16.25" customHeight="1" x14ac:dyDescent="0.15">
      <c r="A2" s="7" t="s">
        <v>0</v>
      </c>
      <c r="B2" s="8"/>
      <c r="C2" s="8"/>
      <c r="D2" s="8"/>
      <c r="E2" s="8"/>
      <c r="F2" s="8"/>
      <c r="G2" s="13"/>
      <c r="H2" s="11" t="s">
        <v>130</v>
      </c>
      <c r="I2" s="8"/>
      <c r="J2" s="9"/>
      <c r="K2" s="5"/>
    </row>
    <row r="3" spans="1:14" s="6" customFormat="1" ht="16.25" customHeight="1" x14ac:dyDescent="0.15">
      <c r="A3" s="7" t="s">
        <v>1</v>
      </c>
      <c r="B3" s="8"/>
      <c r="C3" s="8"/>
      <c r="D3" s="8"/>
      <c r="E3" s="8"/>
      <c r="F3" s="8"/>
      <c r="G3" s="13"/>
      <c r="H3" s="11" t="s">
        <v>2</v>
      </c>
      <c r="I3" s="8"/>
      <c r="J3" s="9"/>
      <c r="K3" s="5"/>
    </row>
    <row r="4" spans="1:14" s="6" customFormat="1" ht="16.25" customHeight="1" x14ac:dyDescent="0.15">
      <c r="A4" s="7" t="s">
        <v>3</v>
      </c>
      <c r="B4" s="8"/>
      <c r="C4" s="8"/>
      <c r="D4"/>
      <c r="E4" s="8"/>
      <c r="F4" s="8"/>
      <c r="G4" s="13"/>
      <c r="H4" s="11" t="s">
        <v>12</v>
      </c>
      <c r="I4" s="8"/>
      <c r="J4" s="9"/>
      <c r="K4" s="5"/>
    </row>
    <row r="5" spans="1:14" s="6" customFormat="1" ht="16.25" customHeight="1" x14ac:dyDescent="0.15">
      <c r="A5" s="7" t="s">
        <v>4</v>
      </c>
      <c r="B5" s="8"/>
      <c r="C5" s="8"/>
      <c r="D5" s="8"/>
      <c r="E5" s="8"/>
      <c r="F5" s="8"/>
      <c r="G5" s="13"/>
      <c r="H5" s="11" t="s">
        <v>5</v>
      </c>
      <c r="I5" s="8"/>
      <c r="J5" s="9"/>
      <c r="K5" s="5"/>
    </row>
    <row r="6" spans="1:14" s="6" customFormat="1" ht="16.25" customHeight="1" x14ac:dyDescent="0.15">
      <c r="A6" s="7"/>
      <c r="B6" s="8"/>
      <c r="C6" s="8"/>
      <c r="D6" s="8"/>
      <c r="E6" s="8"/>
      <c r="F6" s="8"/>
      <c r="G6" s="13"/>
      <c r="H6" s="41">
        <v>44713</v>
      </c>
      <c r="I6" s="8"/>
      <c r="J6" s="9"/>
      <c r="K6" s="5"/>
    </row>
    <row r="7" spans="1:14" s="6" customFormat="1" ht="16.25" customHeight="1" x14ac:dyDescent="0.15">
      <c r="A7" s="50" t="s">
        <v>13</v>
      </c>
      <c r="B7" s="51"/>
      <c r="C7" s="51"/>
      <c r="D7" s="194"/>
      <c r="E7" s="194"/>
      <c r="F7" s="194"/>
      <c r="G7" s="194"/>
      <c r="H7" s="51"/>
      <c r="I7" s="51"/>
      <c r="J7" s="153"/>
      <c r="K7" s="5"/>
    </row>
    <row r="8" spans="1:14" s="6" customFormat="1" ht="16.25" customHeight="1" x14ac:dyDescent="0.15">
      <c r="A8" s="87"/>
      <c r="B8" s="154"/>
      <c r="C8" s="154"/>
      <c r="D8" s="155"/>
      <c r="E8" s="155"/>
      <c r="F8" s="155"/>
      <c r="G8" s="155"/>
      <c r="H8" s="154"/>
      <c r="I8" s="154"/>
      <c r="J8" s="156"/>
      <c r="K8" s="5"/>
    </row>
    <row r="9" spans="1:14" s="6" customFormat="1" ht="16.25" customHeight="1" x14ac:dyDescent="0.15">
      <c r="A9" s="157" t="s">
        <v>11</v>
      </c>
      <c r="B9" s="154"/>
      <c r="C9" s="154"/>
      <c r="D9" s="158"/>
      <c r="E9" s="154"/>
      <c r="F9" s="195" t="s">
        <v>14</v>
      </c>
      <c r="G9" s="195"/>
      <c r="H9" s="158"/>
      <c r="I9" s="154"/>
      <c r="J9" s="156"/>
      <c r="K9" s="5"/>
    </row>
    <row r="10" spans="1:14" s="6" customFormat="1" ht="16.25" customHeight="1" x14ac:dyDescent="0.15">
      <c r="A10" s="159"/>
      <c r="B10" s="154"/>
      <c r="C10" s="154"/>
      <c r="D10" s="154"/>
      <c r="E10" s="160"/>
      <c r="F10" s="154"/>
      <c r="G10" s="161"/>
      <c r="H10" s="154"/>
      <c r="I10" s="154"/>
      <c r="J10" s="156"/>
      <c r="K10" s="5"/>
    </row>
    <row r="11" spans="1:14" s="6" customFormat="1" ht="16.25" customHeight="1" x14ac:dyDescent="0.15">
      <c r="A11" s="50" t="s">
        <v>6</v>
      </c>
      <c r="B11" s="51"/>
      <c r="C11" s="51"/>
      <c r="D11" s="51"/>
      <c r="E11" s="51"/>
      <c r="F11" s="52" t="s">
        <v>7</v>
      </c>
      <c r="G11" s="52" t="s">
        <v>8</v>
      </c>
      <c r="H11" s="53" t="s">
        <v>9</v>
      </c>
      <c r="I11" s="53"/>
      <c r="J11" s="54" t="s">
        <v>10</v>
      </c>
      <c r="K11" s="5"/>
    </row>
    <row r="12" spans="1:14" ht="16.25" customHeight="1" x14ac:dyDescent="0.15">
      <c r="A12" s="117" t="s">
        <v>148</v>
      </c>
      <c r="B12" s="56"/>
      <c r="C12" s="56"/>
      <c r="D12" s="56"/>
      <c r="E12" s="56"/>
      <c r="F12" s="57"/>
      <c r="G12" s="58"/>
      <c r="H12" s="59"/>
      <c r="I12" s="60"/>
      <c r="J12" s="61"/>
      <c r="K12" s="10"/>
      <c r="N12" s="12"/>
    </row>
    <row r="13" spans="1:14" s="6" customFormat="1" ht="16.25" customHeight="1" x14ac:dyDescent="0.15">
      <c r="A13" s="55" t="s">
        <v>149</v>
      </c>
      <c r="B13" s="56"/>
      <c r="C13" s="56"/>
      <c r="D13" s="56"/>
      <c r="E13" s="56"/>
      <c r="F13" s="57"/>
      <c r="G13" s="57" t="s">
        <v>15</v>
      </c>
      <c r="H13" s="59">
        <v>169.65</v>
      </c>
      <c r="I13" s="60"/>
      <c r="J13" s="62">
        <f>+F13*H13</f>
        <v>0</v>
      </c>
      <c r="K13" s="5"/>
    </row>
    <row r="14" spans="1:14" s="6" customFormat="1" ht="16.25" customHeight="1" x14ac:dyDescent="0.15">
      <c r="A14" s="55" t="s">
        <v>150</v>
      </c>
      <c r="B14" s="63"/>
      <c r="C14" s="63"/>
      <c r="D14" s="63"/>
      <c r="E14" s="63"/>
      <c r="F14" s="57"/>
      <c r="G14" s="57" t="s">
        <v>15</v>
      </c>
      <c r="H14" s="59">
        <v>79.17</v>
      </c>
      <c r="I14" s="60"/>
      <c r="J14" s="62">
        <f>+F14*H14</f>
        <v>0</v>
      </c>
      <c r="K14" s="5"/>
    </row>
    <row r="15" spans="1:14" s="6" customFormat="1" ht="16.25" customHeight="1" x14ac:dyDescent="0.15">
      <c r="A15" s="55" t="s">
        <v>116</v>
      </c>
      <c r="B15" s="56"/>
      <c r="C15" s="56"/>
      <c r="D15" s="56"/>
      <c r="E15" s="56"/>
      <c r="F15" s="64"/>
      <c r="G15" s="65" t="s">
        <v>15</v>
      </c>
      <c r="H15" s="66">
        <v>250</v>
      </c>
      <c r="I15" s="67"/>
      <c r="J15" s="68">
        <f>+F15*H15</f>
        <v>0</v>
      </c>
      <c r="K15" s="5"/>
    </row>
    <row r="16" spans="1:14" s="6" customFormat="1" ht="16.25" customHeight="1" x14ac:dyDescent="0.15">
      <c r="A16" s="111" t="s">
        <v>151</v>
      </c>
      <c r="B16" s="101"/>
      <c r="C16" s="101"/>
      <c r="D16" s="101"/>
      <c r="E16" s="101"/>
      <c r="F16" s="126"/>
      <c r="G16" s="126"/>
      <c r="H16" s="77"/>
      <c r="I16" s="78"/>
      <c r="J16" s="116"/>
      <c r="K16" s="5"/>
    </row>
    <row r="17" spans="1:11" s="6" customFormat="1" ht="16.25" customHeight="1" x14ac:dyDescent="0.15">
      <c r="A17" s="55" t="s">
        <v>152</v>
      </c>
      <c r="B17" s="56"/>
      <c r="C17" s="56"/>
      <c r="D17" s="56"/>
      <c r="E17" s="74"/>
      <c r="F17" s="80"/>
      <c r="G17" s="110" t="s">
        <v>15</v>
      </c>
      <c r="H17" s="59">
        <v>623.20000000000005</v>
      </c>
      <c r="I17" s="60"/>
      <c r="J17" s="92">
        <f>+F17*H17</f>
        <v>0</v>
      </c>
      <c r="K17" s="5"/>
    </row>
    <row r="18" spans="1:11" s="6" customFormat="1" ht="16.25" customHeight="1" x14ac:dyDescent="0.15">
      <c r="A18" s="111" t="s">
        <v>153</v>
      </c>
      <c r="B18" s="101"/>
      <c r="C18" s="101"/>
      <c r="D18" s="101"/>
      <c r="E18" s="96"/>
      <c r="F18" s="75"/>
      <c r="G18" s="76"/>
      <c r="H18" s="77"/>
      <c r="I18" s="78"/>
      <c r="J18" s="79"/>
      <c r="K18" s="5"/>
    </row>
    <row r="19" spans="1:11" s="6" customFormat="1" ht="16.25" customHeight="1" x14ac:dyDescent="0.15">
      <c r="A19" s="55" t="s">
        <v>154</v>
      </c>
      <c r="B19" s="56"/>
      <c r="C19" s="56"/>
      <c r="D19" s="56"/>
      <c r="E19" s="74"/>
      <c r="F19" s="80"/>
      <c r="G19" s="80" t="s">
        <v>15</v>
      </c>
      <c r="H19" s="59">
        <v>1176.26</v>
      </c>
      <c r="I19" s="60"/>
      <c r="J19" s="62">
        <f>+F19*H19</f>
        <v>0</v>
      </c>
      <c r="K19" s="5"/>
    </row>
    <row r="20" spans="1:11" s="6" customFormat="1" ht="16.25" customHeight="1" x14ac:dyDescent="0.15">
      <c r="A20" s="81" t="s">
        <v>279</v>
      </c>
      <c r="B20" s="82"/>
      <c r="C20" s="82"/>
      <c r="D20" s="82"/>
      <c r="E20" s="83"/>
      <c r="F20" s="84"/>
      <c r="G20" s="65" t="s">
        <v>15</v>
      </c>
      <c r="H20" s="66">
        <v>1029.23</v>
      </c>
      <c r="I20" s="67"/>
      <c r="J20" s="68">
        <f>+F20*H20</f>
        <v>0</v>
      </c>
      <c r="K20" s="5"/>
    </row>
    <row r="21" spans="1:11" s="6" customFormat="1" ht="16.25" customHeight="1" x14ac:dyDescent="0.15">
      <c r="A21" s="117" t="s">
        <v>155</v>
      </c>
      <c r="B21" s="56"/>
      <c r="C21" s="56"/>
      <c r="D21" s="56"/>
      <c r="E21" s="56"/>
      <c r="F21" s="57"/>
      <c r="G21" s="85"/>
      <c r="H21" s="60"/>
      <c r="I21" s="60"/>
      <c r="J21" s="62"/>
      <c r="K21" s="5"/>
    </row>
    <row r="22" spans="1:11" s="6" customFormat="1" ht="16.25" customHeight="1" x14ac:dyDescent="0.15">
      <c r="A22" s="55" t="s">
        <v>156</v>
      </c>
      <c r="B22" s="56"/>
      <c r="C22" s="56"/>
      <c r="D22" s="56"/>
      <c r="E22" s="56"/>
      <c r="F22" s="57"/>
      <c r="G22" s="57" t="s">
        <v>15</v>
      </c>
      <c r="H22" s="59">
        <v>1153.6400000000001</v>
      </c>
      <c r="I22" s="60"/>
      <c r="J22" s="62">
        <f>+F22*H22</f>
        <v>0</v>
      </c>
      <c r="K22" s="5"/>
    </row>
    <row r="23" spans="1:11" s="6" customFormat="1" ht="16.25" customHeight="1" x14ac:dyDescent="0.15">
      <c r="A23" s="55" t="s">
        <v>157</v>
      </c>
      <c r="B23" s="56"/>
      <c r="C23" s="56"/>
      <c r="D23" s="56"/>
      <c r="E23" s="56"/>
      <c r="F23" s="57"/>
      <c r="G23" s="57" t="s">
        <v>15</v>
      </c>
      <c r="H23" s="59">
        <v>478.42</v>
      </c>
      <c r="I23" s="60"/>
      <c r="J23" s="62">
        <f>+F23*H23</f>
        <v>0</v>
      </c>
      <c r="K23" s="5"/>
    </row>
    <row r="24" spans="1:11" s="6" customFormat="1" ht="16.25" customHeight="1" x14ac:dyDescent="0.15">
      <c r="A24" s="81" t="s">
        <v>158</v>
      </c>
      <c r="B24" s="82"/>
      <c r="C24" s="82"/>
      <c r="D24" s="82"/>
      <c r="E24" s="82"/>
      <c r="F24" s="65"/>
      <c r="G24" s="65" t="s">
        <v>15</v>
      </c>
      <c r="H24" s="66">
        <v>565.51</v>
      </c>
      <c r="I24" s="67"/>
      <c r="J24" s="68">
        <f>+F24*H24</f>
        <v>0</v>
      </c>
      <c r="K24" s="5"/>
    </row>
    <row r="25" spans="1:11" s="6" customFormat="1" ht="16.25" customHeight="1" x14ac:dyDescent="0.15">
      <c r="A25" s="111" t="s">
        <v>159</v>
      </c>
      <c r="B25" s="101"/>
      <c r="C25" s="101"/>
      <c r="D25" s="101"/>
      <c r="E25" s="101"/>
      <c r="F25" s="126"/>
      <c r="G25" s="126"/>
      <c r="H25" s="77"/>
      <c r="I25" s="78"/>
      <c r="J25" s="98"/>
      <c r="K25" s="5"/>
    </row>
    <row r="26" spans="1:11" s="6" customFormat="1" ht="16.25" customHeight="1" x14ac:dyDescent="0.15">
      <c r="A26" s="55" t="s">
        <v>160</v>
      </c>
      <c r="B26" s="56"/>
      <c r="C26" s="56"/>
      <c r="D26" s="56"/>
      <c r="E26" s="74"/>
      <c r="F26" s="80"/>
      <c r="G26" s="80" t="s">
        <v>17</v>
      </c>
      <c r="H26" s="59">
        <v>5.66</v>
      </c>
      <c r="I26" s="60"/>
      <c r="J26" s="92">
        <f>+F26*H26</f>
        <v>0</v>
      </c>
      <c r="K26" s="5"/>
    </row>
    <row r="27" spans="1:11" s="6" customFormat="1" ht="16.25" customHeight="1" x14ac:dyDescent="0.15">
      <c r="A27" s="111" t="s">
        <v>161</v>
      </c>
      <c r="B27" s="101"/>
      <c r="C27" s="101"/>
      <c r="D27" s="101"/>
      <c r="E27" s="101"/>
      <c r="F27" s="75"/>
      <c r="G27" s="86"/>
      <c r="H27" s="77"/>
      <c r="I27" s="78"/>
      <c r="J27" s="98"/>
      <c r="K27" s="5"/>
    </row>
    <row r="28" spans="1:11" s="6" customFormat="1" ht="16.25" customHeight="1" x14ac:dyDescent="0.15">
      <c r="A28" s="87" t="s">
        <v>117</v>
      </c>
      <c r="B28" s="63"/>
      <c r="C28" s="63"/>
      <c r="D28" s="63"/>
      <c r="E28" s="63"/>
      <c r="F28" s="88"/>
      <c r="G28" s="89"/>
      <c r="H28" s="89"/>
      <c r="I28" s="90"/>
      <c r="J28" s="91"/>
      <c r="K28" s="5"/>
    </row>
    <row r="29" spans="1:11" s="6" customFormat="1" ht="16.25" customHeight="1" x14ac:dyDescent="0.15">
      <c r="A29" s="55" t="s">
        <v>162</v>
      </c>
      <c r="B29" s="56"/>
      <c r="C29" s="56"/>
      <c r="D29" s="56"/>
      <c r="E29" s="56"/>
      <c r="F29" s="80"/>
      <c r="G29" s="80" t="s">
        <v>18</v>
      </c>
      <c r="H29" s="59">
        <v>16.97</v>
      </c>
      <c r="I29" s="60"/>
      <c r="J29" s="92">
        <f>+F29*H29</f>
        <v>0</v>
      </c>
      <c r="K29" s="5"/>
    </row>
    <row r="30" spans="1:11" s="6" customFormat="1" ht="16.25" customHeight="1" x14ac:dyDescent="0.15">
      <c r="A30" s="55" t="s">
        <v>163</v>
      </c>
      <c r="B30" s="56"/>
      <c r="C30" s="56"/>
      <c r="D30" s="56"/>
      <c r="E30" s="56"/>
      <c r="F30" s="64"/>
      <c r="G30" s="80" t="s">
        <v>18</v>
      </c>
      <c r="H30" s="93">
        <v>21.84</v>
      </c>
      <c r="I30" s="67"/>
      <c r="J30" s="94">
        <f>+F30*H30</f>
        <v>0</v>
      </c>
      <c r="K30" s="5"/>
    </row>
    <row r="31" spans="1:11" s="6" customFormat="1" ht="16.25" customHeight="1" x14ac:dyDescent="0.15">
      <c r="A31" s="134" t="s">
        <v>118</v>
      </c>
      <c r="B31" s="69"/>
      <c r="C31" s="69"/>
      <c r="D31" s="69"/>
      <c r="E31" s="69"/>
      <c r="F31" s="70"/>
      <c r="G31" s="95"/>
      <c r="H31" s="71"/>
      <c r="I31" s="72"/>
      <c r="J31" s="68"/>
      <c r="K31" s="5"/>
    </row>
    <row r="32" spans="1:11" s="6" customFormat="1" ht="16.25" customHeight="1" x14ac:dyDescent="0.15">
      <c r="A32" s="117" t="s">
        <v>164</v>
      </c>
      <c r="B32" s="56"/>
      <c r="C32" s="56"/>
      <c r="D32" s="56"/>
      <c r="E32" s="96"/>
      <c r="F32" s="75"/>
      <c r="G32" s="97"/>
      <c r="H32" s="77"/>
      <c r="I32" s="60"/>
      <c r="J32" s="98"/>
      <c r="K32" s="5"/>
    </row>
    <row r="33" spans="1:14" s="6" customFormat="1" ht="16.25" customHeight="1" x14ac:dyDescent="0.15">
      <c r="A33" s="55" t="s">
        <v>165</v>
      </c>
      <c r="B33" s="56"/>
      <c r="C33" s="56"/>
      <c r="D33" s="56"/>
      <c r="E33" s="56"/>
      <c r="F33" s="57"/>
      <c r="G33" s="57" t="s">
        <v>18</v>
      </c>
      <c r="H33" s="99">
        <v>3.51</v>
      </c>
      <c r="I33" s="60"/>
      <c r="J33" s="62">
        <f>+F33*H33</f>
        <v>0</v>
      </c>
      <c r="K33" s="5"/>
    </row>
    <row r="34" spans="1:14" s="6" customFormat="1" ht="16.25" customHeight="1" x14ac:dyDescent="0.15">
      <c r="A34" s="55" t="s">
        <v>166</v>
      </c>
      <c r="B34" s="56"/>
      <c r="C34" s="56"/>
      <c r="D34" s="56"/>
      <c r="E34" s="56"/>
      <c r="F34" s="57"/>
      <c r="G34" s="57" t="s">
        <v>18</v>
      </c>
      <c r="H34" s="99">
        <v>5.09</v>
      </c>
      <c r="I34" s="60"/>
      <c r="J34" s="92">
        <f>+F34*H34</f>
        <v>0</v>
      </c>
      <c r="K34" s="5"/>
    </row>
    <row r="35" spans="1:14" s="6" customFormat="1" ht="16.25" customHeight="1" x14ac:dyDescent="0.15">
      <c r="A35" s="55" t="s">
        <v>167</v>
      </c>
      <c r="B35" s="56"/>
      <c r="C35" s="56"/>
      <c r="D35" s="82"/>
      <c r="E35" s="82"/>
      <c r="F35" s="65"/>
      <c r="G35" s="57" t="s">
        <v>18</v>
      </c>
      <c r="H35" s="93">
        <v>16.96</v>
      </c>
      <c r="I35" s="67"/>
      <c r="J35" s="94">
        <f>+F35*H35</f>
        <v>0</v>
      </c>
      <c r="K35" s="5"/>
    </row>
    <row r="36" spans="1:14" s="6" customFormat="1" ht="16.25" customHeight="1" x14ac:dyDescent="0.15">
      <c r="A36" s="100" t="s">
        <v>119</v>
      </c>
      <c r="B36" s="101"/>
      <c r="C36" s="101"/>
      <c r="D36" s="56"/>
      <c r="E36" s="56"/>
      <c r="F36" s="75"/>
      <c r="G36" s="86"/>
      <c r="H36" s="78"/>
      <c r="I36" s="60"/>
      <c r="J36" s="92"/>
      <c r="K36" s="5"/>
    </row>
    <row r="37" spans="1:14" s="6" customFormat="1" ht="16.25" customHeight="1" x14ac:dyDescent="0.15">
      <c r="A37" s="55" t="s">
        <v>168</v>
      </c>
      <c r="B37" s="56"/>
      <c r="C37" s="56"/>
      <c r="D37" s="56"/>
      <c r="E37" s="56"/>
      <c r="F37" s="57"/>
      <c r="G37" s="57" t="s">
        <v>19</v>
      </c>
      <c r="H37" s="99">
        <v>11.99</v>
      </c>
      <c r="I37" s="60"/>
      <c r="J37" s="92">
        <f t="shared" ref="J37:J45" si="0">+F37*H37</f>
        <v>0</v>
      </c>
      <c r="K37" s="5"/>
    </row>
    <row r="38" spans="1:14" s="6" customFormat="1" ht="16.25" customHeight="1" x14ac:dyDescent="0.15">
      <c r="A38" s="55" t="s">
        <v>169</v>
      </c>
      <c r="B38" s="56"/>
      <c r="C38" s="56"/>
      <c r="D38" s="56"/>
      <c r="E38" s="56"/>
      <c r="F38" s="57"/>
      <c r="G38" s="57" t="s">
        <v>19</v>
      </c>
      <c r="H38" s="99">
        <v>42.98</v>
      </c>
      <c r="I38" s="60"/>
      <c r="J38" s="92">
        <f t="shared" si="0"/>
        <v>0</v>
      </c>
      <c r="K38" s="5"/>
    </row>
    <row r="39" spans="1:14" s="6" customFormat="1" ht="16.25" customHeight="1" x14ac:dyDescent="0.15">
      <c r="A39" s="55" t="s">
        <v>260</v>
      </c>
      <c r="B39" s="56"/>
      <c r="C39" s="56"/>
      <c r="D39" s="56"/>
      <c r="E39" s="56"/>
      <c r="F39" s="57"/>
      <c r="G39" s="57" t="s">
        <v>19</v>
      </c>
      <c r="H39" s="99">
        <v>43.46</v>
      </c>
      <c r="I39" s="60"/>
      <c r="J39" s="92">
        <f t="shared" si="0"/>
        <v>0</v>
      </c>
      <c r="K39" s="5"/>
    </row>
    <row r="40" spans="1:14" s="6" customFormat="1" ht="16.25" customHeight="1" x14ac:dyDescent="0.15">
      <c r="A40" s="55" t="s">
        <v>170</v>
      </c>
      <c r="B40" s="56"/>
      <c r="C40" s="56"/>
      <c r="D40" s="56"/>
      <c r="E40" s="56"/>
      <c r="F40" s="57"/>
      <c r="G40" s="57" t="s">
        <v>19</v>
      </c>
      <c r="H40" s="99">
        <v>56.55</v>
      </c>
      <c r="I40" s="60"/>
      <c r="J40" s="92">
        <f t="shared" si="0"/>
        <v>0</v>
      </c>
      <c r="K40" s="5"/>
    </row>
    <row r="41" spans="1:14" s="6" customFormat="1" ht="16.25" customHeight="1" x14ac:dyDescent="0.15">
      <c r="A41" s="55" t="s">
        <v>171</v>
      </c>
      <c r="B41" s="56"/>
      <c r="C41" s="56"/>
      <c r="D41" s="56"/>
      <c r="E41" s="56"/>
      <c r="F41" s="80"/>
      <c r="G41" s="57" t="s">
        <v>19</v>
      </c>
      <c r="H41" s="99">
        <v>65.599999999999994</v>
      </c>
      <c r="I41" s="60"/>
      <c r="J41" s="92">
        <f t="shared" si="0"/>
        <v>0</v>
      </c>
      <c r="K41" s="5"/>
    </row>
    <row r="42" spans="1:14" s="6" customFormat="1" ht="16.25" customHeight="1" x14ac:dyDescent="0.15">
      <c r="A42" s="55" t="s">
        <v>172</v>
      </c>
      <c r="B42" s="56"/>
      <c r="C42" s="56"/>
      <c r="D42" s="56"/>
      <c r="E42" s="56"/>
      <c r="F42" s="80"/>
      <c r="G42" s="57" t="s">
        <v>19</v>
      </c>
      <c r="H42" s="99">
        <v>34.950000000000003</v>
      </c>
      <c r="I42" s="60"/>
      <c r="J42" s="92">
        <f t="shared" si="0"/>
        <v>0</v>
      </c>
      <c r="K42" s="5"/>
    </row>
    <row r="43" spans="1:14" s="6" customFormat="1" ht="16.25" customHeight="1" x14ac:dyDescent="0.15">
      <c r="A43" s="55" t="s">
        <v>261</v>
      </c>
      <c r="B43" s="56"/>
      <c r="C43" s="56"/>
      <c r="D43" s="56"/>
      <c r="E43" s="74"/>
      <c r="F43" s="80"/>
      <c r="G43" s="57" t="s">
        <v>19</v>
      </c>
      <c r="H43" s="99">
        <v>37.78</v>
      </c>
      <c r="I43" s="60"/>
      <c r="J43" s="92">
        <f t="shared" si="0"/>
        <v>0</v>
      </c>
      <c r="K43" s="5"/>
    </row>
    <row r="44" spans="1:14" s="6" customFormat="1" ht="16.25" customHeight="1" x14ac:dyDescent="0.15">
      <c r="A44" s="55" t="s">
        <v>173</v>
      </c>
      <c r="B44" s="56"/>
      <c r="C44" s="56"/>
      <c r="D44" s="56"/>
      <c r="E44" s="74"/>
      <c r="F44" s="80"/>
      <c r="G44" s="57" t="s">
        <v>19</v>
      </c>
      <c r="H44" s="59">
        <v>50.9</v>
      </c>
      <c r="I44" s="60"/>
      <c r="J44" s="92">
        <f t="shared" si="0"/>
        <v>0</v>
      </c>
      <c r="K44" s="5"/>
    </row>
    <row r="45" spans="1:14" s="6" customFormat="1" ht="16.25" customHeight="1" x14ac:dyDescent="0.15">
      <c r="A45" s="55" t="s">
        <v>174</v>
      </c>
      <c r="B45" s="56"/>
      <c r="C45" s="56"/>
      <c r="D45" s="56"/>
      <c r="E45" s="74"/>
      <c r="F45" s="80"/>
      <c r="G45" s="57" t="s">
        <v>19</v>
      </c>
      <c r="H45" s="59">
        <v>49.77</v>
      </c>
      <c r="I45" s="60"/>
      <c r="J45" s="92">
        <f t="shared" si="0"/>
        <v>0</v>
      </c>
      <c r="K45" s="5"/>
    </row>
    <row r="46" spans="1:14" s="6" customFormat="1" ht="16.25" customHeight="1" thickBot="1" x14ac:dyDescent="0.2">
      <c r="A46" s="55" t="s">
        <v>175</v>
      </c>
      <c r="B46" s="56"/>
      <c r="C46" s="56"/>
      <c r="D46" s="56"/>
      <c r="E46" s="74"/>
      <c r="F46" s="80"/>
      <c r="G46" s="57" t="s">
        <v>19</v>
      </c>
      <c r="H46" s="59">
        <v>12.44</v>
      </c>
      <c r="I46" s="60"/>
      <c r="J46" s="92">
        <f>+F46*H46</f>
        <v>0</v>
      </c>
      <c r="K46" s="5"/>
      <c r="L46" s="13"/>
    </row>
    <row r="47" spans="1:14" s="6" customFormat="1" ht="16.25" customHeight="1" x14ac:dyDescent="0.15">
      <c r="A47" s="162" t="s">
        <v>176</v>
      </c>
      <c r="B47" s="102"/>
      <c r="C47" s="102"/>
      <c r="D47" s="102"/>
      <c r="E47" s="102"/>
      <c r="F47" s="103"/>
      <c r="G47" s="104"/>
      <c r="H47" s="105"/>
      <c r="I47" s="106"/>
      <c r="J47" s="107"/>
      <c r="K47" s="5"/>
    </row>
    <row r="48" spans="1:14" s="6" customFormat="1" ht="16.25" customHeight="1" x14ac:dyDescent="0.15">
      <c r="A48" s="55" t="s">
        <v>177</v>
      </c>
      <c r="B48" s="56"/>
      <c r="C48" s="56"/>
      <c r="D48" s="56"/>
      <c r="E48" s="56"/>
      <c r="F48" s="57"/>
      <c r="G48" s="57" t="s">
        <v>20</v>
      </c>
      <c r="H48" s="99">
        <v>67.86</v>
      </c>
      <c r="I48" s="60"/>
      <c r="J48" s="92">
        <f t="shared" ref="J48:J57" si="1">+F48*H48</f>
        <v>0</v>
      </c>
      <c r="K48" s="5"/>
      <c r="M48" s="12"/>
      <c r="N48" s="12"/>
    </row>
    <row r="49" spans="1:16" s="6" customFormat="1" ht="16.25" customHeight="1" x14ac:dyDescent="0.15">
      <c r="A49" s="55" t="s">
        <v>178</v>
      </c>
      <c r="B49" s="56"/>
      <c r="C49" s="56"/>
      <c r="D49" s="56"/>
      <c r="E49" s="56"/>
      <c r="F49" s="57"/>
      <c r="G49" s="57" t="s">
        <v>115</v>
      </c>
      <c r="H49" s="99">
        <v>13.57</v>
      </c>
      <c r="I49" s="60"/>
      <c r="J49" s="92">
        <f t="shared" si="1"/>
        <v>0</v>
      </c>
      <c r="K49" s="5"/>
    </row>
    <row r="50" spans="1:16" s="6" customFormat="1" ht="16.25" customHeight="1" x14ac:dyDescent="0.15">
      <c r="A50" s="108" t="s">
        <v>262</v>
      </c>
      <c r="B50" s="60"/>
      <c r="C50" s="85"/>
      <c r="D50" s="56"/>
      <c r="E50" s="74"/>
      <c r="F50" s="80"/>
      <c r="G50" s="57" t="s">
        <v>115</v>
      </c>
      <c r="H50" s="59">
        <v>24.88</v>
      </c>
      <c r="I50" s="60"/>
      <c r="J50" s="92">
        <f t="shared" si="1"/>
        <v>0</v>
      </c>
      <c r="K50" s="5"/>
    </row>
    <row r="51" spans="1:16" s="6" customFormat="1" ht="16.25" customHeight="1" x14ac:dyDescent="0.15">
      <c r="A51" s="108" t="s">
        <v>263</v>
      </c>
      <c r="B51" s="85"/>
      <c r="C51" s="56"/>
      <c r="D51" s="56"/>
      <c r="E51" s="74"/>
      <c r="F51" s="80"/>
      <c r="G51" s="80" t="s">
        <v>115</v>
      </c>
      <c r="H51" s="109">
        <v>53</v>
      </c>
      <c r="I51" s="60"/>
      <c r="J51" s="92">
        <f t="shared" si="1"/>
        <v>0</v>
      </c>
      <c r="K51" s="5"/>
    </row>
    <row r="52" spans="1:16" s="6" customFormat="1" ht="16.25" customHeight="1" x14ac:dyDescent="0.15">
      <c r="A52" s="55" t="s">
        <v>179</v>
      </c>
      <c r="B52" s="56"/>
      <c r="C52" s="56"/>
      <c r="D52" s="56"/>
      <c r="E52" s="74"/>
      <c r="F52" s="80"/>
      <c r="G52" s="80" t="s">
        <v>115</v>
      </c>
      <c r="H52" s="109">
        <v>31.67</v>
      </c>
      <c r="I52" s="60"/>
      <c r="J52" s="92">
        <f t="shared" si="1"/>
        <v>0</v>
      </c>
      <c r="K52" s="5"/>
    </row>
    <row r="53" spans="1:16" s="6" customFormat="1" ht="16.25" customHeight="1" x14ac:dyDescent="0.15">
      <c r="A53" s="108" t="s">
        <v>180</v>
      </c>
      <c r="B53" s="60"/>
      <c r="C53" s="60"/>
      <c r="D53" s="85"/>
      <c r="E53" s="74"/>
      <c r="F53" s="80"/>
      <c r="G53" s="80" t="s">
        <v>115</v>
      </c>
      <c r="H53" s="109">
        <v>7.92</v>
      </c>
      <c r="I53" s="60"/>
      <c r="J53" s="92">
        <f t="shared" si="1"/>
        <v>0</v>
      </c>
      <c r="K53" s="5"/>
    </row>
    <row r="54" spans="1:16" s="6" customFormat="1" ht="16.25" customHeight="1" x14ac:dyDescent="0.15">
      <c r="A54" s="55" t="s">
        <v>181</v>
      </c>
      <c r="B54" s="56"/>
      <c r="C54" s="56"/>
      <c r="D54" s="56"/>
      <c r="E54" s="74"/>
      <c r="F54" s="80"/>
      <c r="G54" s="57" t="s">
        <v>115</v>
      </c>
      <c r="H54" s="59">
        <v>13.57</v>
      </c>
      <c r="I54" s="60"/>
      <c r="J54" s="92">
        <f t="shared" si="1"/>
        <v>0</v>
      </c>
      <c r="K54" s="5"/>
    </row>
    <row r="55" spans="1:16" s="6" customFormat="1" ht="16.25" customHeight="1" x14ac:dyDescent="0.15">
      <c r="A55" s="55" t="s">
        <v>182</v>
      </c>
      <c r="B55" s="56"/>
      <c r="C55" s="56"/>
      <c r="D55" s="56"/>
      <c r="E55" s="74"/>
      <c r="F55" s="80"/>
      <c r="G55" s="80" t="s">
        <v>115</v>
      </c>
      <c r="H55" s="109">
        <v>29.4</v>
      </c>
      <c r="I55" s="60"/>
      <c r="J55" s="92">
        <f t="shared" si="1"/>
        <v>0</v>
      </c>
      <c r="K55" s="5"/>
    </row>
    <row r="56" spans="1:16" s="6" customFormat="1" ht="16.25" customHeight="1" x14ac:dyDescent="0.15">
      <c r="A56" s="55" t="s">
        <v>264</v>
      </c>
      <c r="B56" s="56"/>
      <c r="C56" s="56"/>
      <c r="D56" s="56"/>
      <c r="E56" s="74"/>
      <c r="F56" s="80"/>
      <c r="G56" s="80" t="s">
        <v>115</v>
      </c>
      <c r="H56" s="109">
        <v>27.83</v>
      </c>
      <c r="I56" s="60"/>
      <c r="J56" s="92">
        <f t="shared" si="1"/>
        <v>0</v>
      </c>
      <c r="K56" s="5"/>
    </row>
    <row r="57" spans="1:16" s="6" customFormat="1" ht="16.25" customHeight="1" x14ac:dyDescent="0.15">
      <c r="A57" s="55" t="s">
        <v>183</v>
      </c>
      <c r="B57" s="56"/>
      <c r="C57" s="56"/>
      <c r="D57" s="56"/>
      <c r="E57" s="74"/>
      <c r="F57" s="80"/>
      <c r="G57" s="80" t="s">
        <v>115</v>
      </c>
      <c r="H57" s="109">
        <v>102.93</v>
      </c>
      <c r="I57" s="60"/>
      <c r="J57" s="92">
        <f t="shared" si="1"/>
        <v>0</v>
      </c>
      <c r="K57" s="5"/>
    </row>
    <row r="58" spans="1:16" s="6" customFormat="1" ht="16.25" customHeight="1" x14ac:dyDescent="0.15">
      <c r="A58" s="55" t="s">
        <v>184</v>
      </c>
      <c r="B58" s="56"/>
      <c r="C58" s="56"/>
      <c r="D58" s="56"/>
      <c r="E58" s="74"/>
      <c r="F58" s="80"/>
      <c r="G58" s="80" t="s">
        <v>115</v>
      </c>
      <c r="H58" s="109">
        <v>27.83</v>
      </c>
      <c r="I58" s="60"/>
      <c r="J58" s="92">
        <f>+F58*H58</f>
        <v>0</v>
      </c>
      <c r="K58" s="5"/>
      <c r="M58" s="12"/>
      <c r="N58" s="12"/>
      <c r="O58" s="12"/>
      <c r="P58" s="12"/>
    </row>
    <row r="59" spans="1:16" s="6" customFormat="1" ht="16.25" customHeight="1" x14ac:dyDescent="0.15">
      <c r="A59" s="55" t="s">
        <v>275</v>
      </c>
      <c r="B59" s="56"/>
      <c r="C59" s="56"/>
      <c r="D59" s="56"/>
      <c r="E59" s="74"/>
      <c r="F59" s="110"/>
      <c r="G59" s="80" t="s">
        <v>20</v>
      </c>
      <c r="H59" s="109">
        <v>48.76</v>
      </c>
      <c r="I59" s="60"/>
      <c r="J59" s="92">
        <f>+F59*H59</f>
        <v>0</v>
      </c>
      <c r="K59" s="5"/>
    </row>
    <row r="60" spans="1:16" s="6" customFormat="1" ht="16.25" customHeight="1" x14ac:dyDescent="0.15">
      <c r="A60" s="111" t="s">
        <v>102</v>
      </c>
      <c r="B60" s="101"/>
      <c r="C60" s="101"/>
      <c r="D60" s="112"/>
      <c r="E60" s="113"/>
      <c r="F60" s="114"/>
      <c r="G60" s="78"/>
      <c r="H60" s="115"/>
      <c r="I60" s="78"/>
      <c r="J60" s="116"/>
      <c r="K60" s="5"/>
    </row>
    <row r="61" spans="1:16" s="6" customFormat="1" ht="16.25" customHeight="1" x14ac:dyDescent="0.15">
      <c r="A61" s="55" t="s">
        <v>185</v>
      </c>
      <c r="B61" s="56"/>
      <c r="C61" s="56"/>
      <c r="D61" s="56"/>
      <c r="E61" s="56"/>
      <c r="F61" s="57"/>
      <c r="G61" s="57" t="s">
        <v>101</v>
      </c>
      <c r="H61" s="99">
        <v>137.97999999999999</v>
      </c>
      <c r="I61" s="60"/>
      <c r="J61" s="92">
        <f t="shared" ref="J61:J78" si="2">+F61*H61</f>
        <v>0</v>
      </c>
      <c r="K61" s="5"/>
    </row>
    <row r="62" spans="1:16" s="6" customFormat="1" ht="16.25" customHeight="1" x14ac:dyDescent="0.15">
      <c r="A62" s="55" t="s">
        <v>186</v>
      </c>
      <c r="B62" s="63"/>
      <c r="C62" s="63"/>
      <c r="D62" s="63"/>
      <c r="E62" s="63"/>
      <c r="F62" s="57"/>
      <c r="G62" s="57" t="s">
        <v>101</v>
      </c>
      <c r="H62" s="99">
        <v>15.6</v>
      </c>
      <c r="I62" s="60"/>
      <c r="J62" s="92">
        <f t="shared" si="2"/>
        <v>0</v>
      </c>
      <c r="K62" s="5"/>
    </row>
    <row r="63" spans="1:16" s="6" customFormat="1" ht="16.25" customHeight="1" x14ac:dyDescent="0.15">
      <c r="A63" s="55" t="s">
        <v>187</v>
      </c>
      <c r="B63" s="56"/>
      <c r="C63" s="56"/>
      <c r="D63" s="56"/>
      <c r="E63" s="56"/>
      <c r="F63" s="57"/>
      <c r="G63" s="57" t="s">
        <v>101</v>
      </c>
      <c r="H63" s="99">
        <v>173.72</v>
      </c>
      <c r="I63" s="60"/>
      <c r="J63" s="92">
        <f t="shared" si="2"/>
        <v>0</v>
      </c>
      <c r="K63" s="5"/>
    </row>
    <row r="64" spans="1:16" s="6" customFormat="1" ht="16.25" customHeight="1" x14ac:dyDescent="0.15">
      <c r="A64" s="55" t="s">
        <v>188</v>
      </c>
      <c r="B64" s="56"/>
      <c r="C64" s="56"/>
      <c r="D64" s="56"/>
      <c r="E64" s="56"/>
      <c r="F64" s="57"/>
      <c r="G64" s="57" t="s">
        <v>101</v>
      </c>
      <c r="H64" s="99">
        <v>31.67</v>
      </c>
      <c r="I64" s="60"/>
      <c r="J64" s="92">
        <f t="shared" si="2"/>
        <v>0</v>
      </c>
      <c r="K64" s="5"/>
    </row>
    <row r="65" spans="1:11" s="6" customFormat="1" ht="16.25" customHeight="1" x14ac:dyDescent="0.15">
      <c r="A65" s="55" t="s">
        <v>189</v>
      </c>
      <c r="B65" s="56"/>
      <c r="C65" s="56"/>
      <c r="D65" s="56"/>
      <c r="E65" s="56"/>
      <c r="F65" s="57"/>
      <c r="G65" s="57" t="s">
        <v>101</v>
      </c>
      <c r="H65" s="99">
        <v>68.540000000000006</v>
      </c>
      <c r="I65" s="60"/>
      <c r="J65" s="92">
        <f t="shared" si="2"/>
        <v>0</v>
      </c>
      <c r="K65" s="5"/>
    </row>
    <row r="66" spans="1:11" s="6" customFormat="1" ht="16.25" customHeight="1" x14ac:dyDescent="0.15">
      <c r="A66" s="55" t="s">
        <v>190</v>
      </c>
      <c r="B66" s="56"/>
      <c r="C66" s="56"/>
      <c r="D66" s="56"/>
      <c r="E66" s="56"/>
      <c r="F66" s="57"/>
      <c r="G66" s="57" t="s">
        <v>101</v>
      </c>
      <c r="H66" s="99">
        <v>18.09</v>
      </c>
      <c r="I66" s="60"/>
      <c r="J66" s="92">
        <f t="shared" si="2"/>
        <v>0</v>
      </c>
      <c r="K66" s="5"/>
    </row>
    <row r="67" spans="1:11" s="6" customFormat="1" ht="16.25" customHeight="1" x14ac:dyDescent="0.15">
      <c r="A67" s="55" t="s">
        <v>191</v>
      </c>
      <c r="B67" s="56"/>
      <c r="C67" s="56"/>
      <c r="D67" s="56"/>
      <c r="E67" s="56"/>
      <c r="F67" s="57"/>
      <c r="G67" s="57" t="s">
        <v>101</v>
      </c>
      <c r="H67" s="99">
        <v>51.12</v>
      </c>
      <c r="I67" s="60"/>
      <c r="J67" s="92">
        <f t="shared" si="2"/>
        <v>0</v>
      </c>
      <c r="K67" s="5"/>
    </row>
    <row r="68" spans="1:11" s="6" customFormat="1" ht="16.25" customHeight="1" x14ac:dyDescent="0.15">
      <c r="A68" s="55" t="s">
        <v>192</v>
      </c>
      <c r="B68" s="56"/>
      <c r="C68" s="56"/>
      <c r="D68" s="56"/>
      <c r="E68" s="56"/>
      <c r="F68" s="57"/>
      <c r="G68" s="57" t="s">
        <v>101</v>
      </c>
      <c r="H68" s="99">
        <v>77.14</v>
      </c>
      <c r="I68" s="60"/>
      <c r="J68" s="92">
        <f t="shared" si="2"/>
        <v>0</v>
      </c>
      <c r="K68" s="5"/>
    </row>
    <row r="69" spans="1:11" s="6" customFormat="1" ht="16.25" customHeight="1" x14ac:dyDescent="0.15">
      <c r="A69" s="55" t="s">
        <v>193</v>
      </c>
      <c r="B69" s="56"/>
      <c r="C69" s="56"/>
      <c r="D69" s="56"/>
      <c r="E69" s="56"/>
      <c r="F69" s="57"/>
      <c r="G69" s="57" t="s">
        <v>101</v>
      </c>
      <c r="H69" s="99">
        <v>71.709999999999994</v>
      </c>
      <c r="I69" s="60"/>
      <c r="J69" s="92">
        <f t="shared" si="2"/>
        <v>0</v>
      </c>
      <c r="K69" s="5"/>
    </row>
    <row r="70" spans="1:11" s="6" customFormat="1" ht="16.25" customHeight="1" x14ac:dyDescent="0.15">
      <c r="A70" s="55" t="s">
        <v>194</v>
      </c>
      <c r="B70" s="56"/>
      <c r="C70" s="56"/>
      <c r="D70" s="56"/>
      <c r="E70" s="56"/>
      <c r="F70" s="57"/>
      <c r="G70" s="57" t="s">
        <v>101</v>
      </c>
      <c r="H70" s="99">
        <v>46.38</v>
      </c>
      <c r="I70" s="60"/>
      <c r="J70" s="92">
        <f t="shared" si="2"/>
        <v>0</v>
      </c>
      <c r="K70" s="5"/>
    </row>
    <row r="71" spans="1:11" s="6" customFormat="1" ht="16.25" customHeight="1" x14ac:dyDescent="0.15">
      <c r="A71" s="55" t="s">
        <v>195</v>
      </c>
      <c r="B71" s="56"/>
      <c r="C71" s="56"/>
      <c r="D71" s="63"/>
      <c r="E71" s="56"/>
      <c r="F71" s="57"/>
      <c r="G71" s="57" t="s">
        <v>101</v>
      </c>
      <c r="H71" s="99">
        <v>5.88</v>
      </c>
      <c r="I71" s="60"/>
      <c r="J71" s="92">
        <f t="shared" si="2"/>
        <v>0</v>
      </c>
      <c r="K71" s="5"/>
    </row>
    <row r="72" spans="1:11" s="6" customFormat="1" ht="16.25" customHeight="1" x14ac:dyDescent="0.15">
      <c r="A72" s="55" t="s">
        <v>196</v>
      </c>
      <c r="B72" s="56"/>
      <c r="C72" s="56"/>
      <c r="D72" s="56"/>
      <c r="E72" s="56"/>
      <c r="F72" s="57"/>
      <c r="G72" s="57" t="s">
        <v>101</v>
      </c>
      <c r="H72" s="99">
        <v>22.62</v>
      </c>
      <c r="I72" s="60"/>
      <c r="J72" s="92">
        <f t="shared" si="2"/>
        <v>0</v>
      </c>
      <c r="K72" s="5"/>
    </row>
    <row r="73" spans="1:11" s="6" customFormat="1" ht="16.25" customHeight="1" x14ac:dyDescent="0.15">
      <c r="A73" s="55" t="s">
        <v>197</v>
      </c>
      <c r="B73" s="56"/>
      <c r="C73" s="56"/>
      <c r="D73" s="56"/>
      <c r="E73" s="56"/>
      <c r="F73" s="57"/>
      <c r="G73" s="57" t="s">
        <v>101</v>
      </c>
      <c r="H73" s="99">
        <v>16.739999999999998</v>
      </c>
      <c r="I73" s="60"/>
      <c r="J73" s="92">
        <f t="shared" si="2"/>
        <v>0</v>
      </c>
      <c r="K73" s="5"/>
    </row>
    <row r="74" spans="1:11" s="6" customFormat="1" ht="16.25" customHeight="1" x14ac:dyDescent="0.15">
      <c r="A74" s="117" t="s">
        <v>103</v>
      </c>
      <c r="B74" s="56"/>
      <c r="C74" s="56"/>
      <c r="D74" s="63"/>
      <c r="E74" s="63"/>
      <c r="F74" s="88"/>
      <c r="G74" s="60"/>
      <c r="H74" s="85"/>
      <c r="I74" s="60"/>
      <c r="J74" s="92"/>
      <c r="K74" s="5"/>
    </row>
    <row r="75" spans="1:11" s="6" customFormat="1" ht="16.25" customHeight="1" x14ac:dyDescent="0.15">
      <c r="A75" s="55" t="s">
        <v>198</v>
      </c>
      <c r="B75" s="56"/>
      <c r="C75" s="56"/>
      <c r="D75" s="63"/>
      <c r="E75" s="63"/>
      <c r="F75" s="118"/>
      <c r="G75" s="57" t="s">
        <v>101</v>
      </c>
      <c r="H75" s="119">
        <v>140.30000000000001</v>
      </c>
      <c r="I75" s="60"/>
      <c r="J75" s="92">
        <f t="shared" si="2"/>
        <v>0</v>
      </c>
      <c r="K75" s="5"/>
    </row>
    <row r="76" spans="1:11" s="6" customFormat="1" ht="16.25" customHeight="1" x14ac:dyDescent="0.15">
      <c r="A76" s="55" t="s">
        <v>199</v>
      </c>
      <c r="B76" s="56"/>
      <c r="C76" s="56"/>
      <c r="D76" s="63"/>
      <c r="E76" s="63"/>
      <c r="F76" s="118"/>
      <c r="G76" s="57" t="s">
        <v>101</v>
      </c>
      <c r="H76" s="119">
        <v>103.77</v>
      </c>
      <c r="I76" s="60"/>
      <c r="J76" s="92">
        <f t="shared" si="2"/>
        <v>0</v>
      </c>
      <c r="K76" s="5"/>
    </row>
    <row r="77" spans="1:11" s="6" customFormat="1" ht="16.25" customHeight="1" x14ac:dyDescent="0.15">
      <c r="A77" s="55" t="s">
        <v>200</v>
      </c>
      <c r="B77" s="56"/>
      <c r="C77" s="56"/>
      <c r="D77" s="56"/>
      <c r="E77" s="56"/>
      <c r="F77" s="57"/>
      <c r="G77" s="57" t="s">
        <v>101</v>
      </c>
      <c r="H77" s="99">
        <v>89.92</v>
      </c>
      <c r="I77" s="60"/>
      <c r="J77" s="92">
        <f t="shared" si="2"/>
        <v>0</v>
      </c>
      <c r="K77" s="5"/>
    </row>
    <row r="78" spans="1:11" s="6" customFormat="1" ht="16.25" customHeight="1" x14ac:dyDescent="0.15">
      <c r="A78" s="55" t="s">
        <v>201</v>
      </c>
      <c r="B78" s="56"/>
      <c r="C78" s="56"/>
      <c r="D78" s="56"/>
      <c r="E78" s="56"/>
      <c r="F78" s="57"/>
      <c r="G78" s="57" t="s">
        <v>101</v>
      </c>
      <c r="H78" s="99">
        <v>113.1</v>
      </c>
      <c r="I78" s="60"/>
      <c r="J78" s="92">
        <f t="shared" si="2"/>
        <v>0</v>
      </c>
      <c r="K78" s="5"/>
    </row>
    <row r="79" spans="1:11" s="6" customFormat="1" ht="16.25" customHeight="1" x14ac:dyDescent="0.15">
      <c r="A79" s="111" t="s">
        <v>202</v>
      </c>
      <c r="B79" s="101"/>
      <c r="C79" s="101"/>
      <c r="D79" s="101"/>
      <c r="E79" s="101"/>
      <c r="F79" s="75"/>
      <c r="G79" s="75"/>
      <c r="H79" s="115"/>
      <c r="I79" s="78"/>
      <c r="J79" s="116"/>
      <c r="K79" s="5"/>
    </row>
    <row r="80" spans="1:11" s="6" customFormat="1" ht="16.25" customHeight="1" x14ac:dyDescent="0.15">
      <c r="A80" s="55" t="s">
        <v>203</v>
      </c>
      <c r="B80" s="56"/>
      <c r="C80" s="56"/>
      <c r="D80" s="56"/>
      <c r="E80" s="56"/>
      <c r="F80" s="80"/>
      <c r="G80" s="57" t="s">
        <v>101</v>
      </c>
      <c r="H80" s="99">
        <v>72.39</v>
      </c>
      <c r="I80" s="60"/>
      <c r="J80" s="92">
        <f t="shared" ref="J80:J86" si="3">+F80*H80</f>
        <v>0</v>
      </c>
      <c r="K80" s="5"/>
    </row>
    <row r="81" spans="1:11" s="6" customFormat="1" ht="16.25" customHeight="1" x14ac:dyDescent="0.15">
      <c r="A81" s="55" t="s">
        <v>204</v>
      </c>
      <c r="B81" s="56"/>
      <c r="C81" s="56"/>
      <c r="D81" s="56"/>
      <c r="E81" s="56"/>
      <c r="F81" s="80"/>
      <c r="G81" s="57" t="s">
        <v>101</v>
      </c>
      <c r="H81" s="99">
        <v>72.430000000000007</v>
      </c>
      <c r="I81" s="60"/>
      <c r="J81" s="92">
        <f t="shared" si="3"/>
        <v>0</v>
      </c>
      <c r="K81" s="5"/>
    </row>
    <row r="82" spans="1:11" s="6" customFormat="1" ht="16.25" customHeight="1" x14ac:dyDescent="0.15">
      <c r="A82" s="55" t="s">
        <v>205</v>
      </c>
      <c r="B82" s="56"/>
      <c r="C82" s="56"/>
      <c r="D82" s="56"/>
      <c r="E82" s="56"/>
      <c r="F82" s="80"/>
      <c r="G82" s="57" t="s">
        <v>101</v>
      </c>
      <c r="H82" s="99">
        <v>63.79</v>
      </c>
      <c r="I82" s="60"/>
      <c r="J82" s="92">
        <f t="shared" si="3"/>
        <v>0</v>
      </c>
      <c r="K82" s="5"/>
    </row>
    <row r="83" spans="1:11" s="6" customFormat="1" ht="16.25" customHeight="1" x14ac:dyDescent="0.15">
      <c r="A83" s="55" t="s">
        <v>206</v>
      </c>
      <c r="B83" s="56"/>
      <c r="C83" s="56"/>
      <c r="D83" s="56"/>
      <c r="E83" s="56"/>
      <c r="F83" s="80"/>
      <c r="G83" s="57" t="s">
        <v>101</v>
      </c>
      <c r="H83" s="99">
        <v>45.24</v>
      </c>
      <c r="I83" s="60"/>
      <c r="J83" s="92">
        <f t="shared" si="3"/>
        <v>0</v>
      </c>
      <c r="K83" s="5"/>
    </row>
    <row r="84" spans="1:11" s="6" customFormat="1" ht="16.25" customHeight="1" x14ac:dyDescent="0.15">
      <c r="A84" s="55" t="s">
        <v>207</v>
      </c>
      <c r="B84" s="56"/>
      <c r="C84" s="56"/>
      <c r="D84" s="56"/>
      <c r="E84" s="56"/>
      <c r="F84" s="80"/>
      <c r="G84" s="57" t="s">
        <v>101</v>
      </c>
      <c r="H84" s="99">
        <v>40.67</v>
      </c>
      <c r="I84" s="60"/>
      <c r="J84" s="92">
        <f t="shared" si="3"/>
        <v>0</v>
      </c>
      <c r="K84" s="5"/>
    </row>
    <row r="85" spans="1:11" s="6" customFormat="1" ht="16.25" customHeight="1" x14ac:dyDescent="0.15">
      <c r="A85" s="55" t="s">
        <v>208</v>
      </c>
      <c r="B85" s="56"/>
      <c r="C85" s="56"/>
      <c r="D85" s="56"/>
      <c r="E85" s="56"/>
      <c r="F85" s="80"/>
      <c r="G85" s="57" t="s">
        <v>101</v>
      </c>
      <c r="H85" s="99">
        <v>117.63</v>
      </c>
      <c r="I85" s="60"/>
      <c r="J85" s="92">
        <f t="shared" si="3"/>
        <v>0</v>
      </c>
      <c r="K85" s="5"/>
    </row>
    <row r="86" spans="1:11" s="6" customFormat="1" ht="16.25" customHeight="1" x14ac:dyDescent="0.15">
      <c r="A86" s="81" t="s">
        <v>209</v>
      </c>
      <c r="B86" s="82"/>
      <c r="C86" s="82"/>
      <c r="D86" s="82"/>
      <c r="E86" s="82"/>
      <c r="F86" s="64"/>
      <c r="G86" s="57" t="s">
        <v>101</v>
      </c>
      <c r="H86" s="93">
        <v>34.61</v>
      </c>
      <c r="I86" s="67"/>
      <c r="J86" s="94">
        <f t="shared" si="3"/>
        <v>0</v>
      </c>
      <c r="K86" s="5"/>
    </row>
    <row r="87" spans="1:11" s="6" customFormat="1" ht="16.25" customHeight="1" x14ac:dyDescent="0.15">
      <c r="A87" s="117" t="s">
        <v>210</v>
      </c>
      <c r="B87" s="56"/>
      <c r="C87" s="56"/>
      <c r="D87" s="56"/>
      <c r="E87" s="56"/>
      <c r="F87" s="80"/>
      <c r="G87" s="75"/>
      <c r="H87" s="99"/>
      <c r="I87" s="60"/>
      <c r="J87" s="92"/>
      <c r="K87" s="5"/>
    </row>
    <row r="88" spans="1:11" s="6" customFormat="1" ht="16.25" customHeight="1" x14ac:dyDescent="0.15">
      <c r="A88" s="81" t="s">
        <v>211</v>
      </c>
      <c r="B88" s="82"/>
      <c r="C88" s="82"/>
      <c r="D88" s="82"/>
      <c r="E88" s="82"/>
      <c r="F88" s="64"/>
      <c r="G88" s="57" t="s">
        <v>101</v>
      </c>
      <c r="H88" s="93">
        <v>244.3</v>
      </c>
      <c r="I88" s="67"/>
      <c r="J88" s="94">
        <f>+F88*H88</f>
        <v>0</v>
      </c>
      <c r="K88" s="5"/>
    </row>
    <row r="89" spans="1:11" s="6" customFormat="1" ht="16.25" customHeight="1" x14ac:dyDescent="0.15">
      <c r="A89" s="117" t="s">
        <v>212</v>
      </c>
      <c r="B89" s="56"/>
      <c r="C89" s="56"/>
      <c r="D89" s="56"/>
      <c r="E89" s="96"/>
      <c r="F89" s="120"/>
      <c r="G89" s="121"/>
      <c r="H89" s="63"/>
      <c r="I89" s="60"/>
      <c r="J89" s="92">
        <f t="shared" ref="J89:J98" si="4">+F89*H89</f>
        <v>0</v>
      </c>
      <c r="K89" s="5"/>
    </row>
    <row r="90" spans="1:11" s="6" customFormat="1" ht="16.25" customHeight="1" x14ac:dyDescent="0.15">
      <c r="A90" s="55" t="s">
        <v>265</v>
      </c>
      <c r="B90" s="56"/>
      <c r="C90" s="56"/>
      <c r="D90" s="56"/>
      <c r="E90" s="56"/>
      <c r="F90" s="88"/>
      <c r="G90" s="140" t="s">
        <v>101</v>
      </c>
      <c r="H90" s="141">
        <v>431.42</v>
      </c>
      <c r="I90" s="60"/>
      <c r="J90" s="92">
        <f t="shared" si="4"/>
        <v>0</v>
      </c>
      <c r="K90" s="5"/>
    </row>
    <row r="91" spans="1:11" s="6" customFormat="1" ht="16.25" customHeight="1" x14ac:dyDescent="0.15">
      <c r="A91" s="55" t="s">
        <v>266</v>
      </c>
      <c r="B91" s="56"/>
      <c r="C91" s="56"/>
      <c r="D91" s="56"/>
      <c r="E91" s="56"/>
      <c r="F91" s="88"/>
      <c r="G91" s="140" t="s">
        <v>101</v>
      </c>
      <c r="H91" s="141">
        <v>368.88</v>
      </c>
      <c r="I91" s="60"/>
      <c r="J91" s="92">
        <f t="shared" si="4"/>
        <v>0</v>
      </c>
      <c r="K91" s="5"/>
    </row>
    <row r="92" spans="1:11" s="6" customFormat="1" ht="16.25" customHeight="1" x14ac:dyDescent="0.15">
      <c r="A92" s="55" t="s">
        <v>267</v>
      </c>
      <c r="B92" s="56"/>
      <c r="C92" s="56"/>
      <c r="D92" s="56"/>
      <c r="E92" s="56"/>
      <c r="F92" s="88"/>
      <c r="G92" s="140" t="s">
        <v>101</v>
      </c>
      <c r="H92" s="141">
        <v>368.88</v>
      </c>
      <c r="I92" s="60"/>
      <c r="J92" s="92">
        <f t="shared" si="4"/>
        <v>0</v>
      </c>
      <c r="K92" s="5"/>
    </row>
    <row r="93" spans="1:11" s="6" customFormat="1" ht="16.25" customHeight="1" x14ac:dyDescent="0.15">
      <c r="A93" s="55" t="s">
        <v>268</v>
      </c>
      <c r="B93" s="56"/>
      <c r="C93" s="56"/>
      <c r="D93" s="56"/>
      <c r="E93" s="56"/>
      <c r="F93" s="88"/>
      <c r="G93" s="140" t="s">
        <v>101</v>
      </c>
      <c r="H93" s="141">
        <v>583</v>
      </c>
      <c r="I93" s="60"/>
      <c r="J93" s="92">
        <f t="shared" si="4"/>
        <v>0</v>
      </c>
      <c r="K93" s="5"/>
    </row>
    <row r="94" spans="1:11" s="6" customFormat="1" ht="16.25" customHeight="1" x14ac:dyDescent="0.15">
      <c r="A94" s="55" t="s">
        <v>269</v>
      </c>
      <c r="B94" s="56"/>
      <c r="C94" s="56"/>
      <c r="D94" s="56"/>
      <c r="E94" s="56"/>
      <c r="F94" s="88"/>
      <c r="G94" s="140" t="s">
        <v>101</v>
      </c>
      <c r="H94" s="141">
        <v>368.88</v>
      </c>
      <c r="I94" s="60"/>
      <c r="J94" s="92">
        <f t="shared" si="4"/>
        <v>0</v>
      </c>
      <c r="K94" s="5"/>
    </row>
    <row r="95" spans="1:11" s="6" customFormat="1" ht="16.25" customHeight="1" x14ac:dyDescent="0.15">
      <c r="A95" s="55" t="s">
        <v>270</v>
      </c>
      <c r="B95" s="56"/>
      <c r="C95" s="56"/>
      <c r="D95" s="56"/>
      <c r="E95" s="56"/>
      <c r="F95" s="88"/>
      <c r="G95" s="140" t="s">
        <v>101</v>
      </c>
      <c r="H95" s="141">
        <v>670.03</v>
      </c>
      <c r="I95" s="60"/>
      <c r="J95" s="92">
        <f t="shared" si="4"/>
        <v>0</v>
      </c>
      <c r="K95" s="5"/>
    </row>
    <row r="96" spans="1:11" s="6" customFormat="1" ht="16.25" customHeight="1" x14ac:dyDescent="0.15">
      <c r="A96" s="55" t="s">
        <v>271</v>
      </c>
      <c r="B96" s="56"/>
      <c r="C96" s="56"/>
      <c r="D96" s="56"/>
      <c r="E96" s="56"/>
      <c r="F96" s="88"/>
      <c r="G96" s="140" t="s">
        <v>101</v>
      </c>
      <c r="H96" s="141">
        <v>555.44000000000005</v>
      </c>
      <c r="I96" s="60"/>
      <c r="J96" s="92">
        <f t="shared" si="4"/>
        <v>0</v>
      </c>
      <c r="K96" s="5"/>
    </row>
    <row r="97" spans="1:11" s="6" customFormat="1" ht="16.25" customHeight="1" x14ac:dyDescent="0.15">
      <c r="A97" s="55" t="s">
        <v>272</v>
      </c>
      <c r="B97" s="56"/>
      <c r="C97" s="56"/>
      <c r="D97" s="56"/>
      <c r="E97" s="56"/>
      <c r="F97" s="88"/>
      <c r="G97" s="140" t="s">
        <v>101</v>
      </c>
      <c r="H97" s="141">
        <v>555.44000000000005</v>
      </c>
      <c r="I97" s="60"/>
      <c r="J97" s="92">
        <f t="shared" si="4"/>
        <v>0</v>
      </c>
      <c r="K97" s="5"/>
    </row>
    <row r="98" spans="1:11" s="6" customFormat="1" ht="16.25" customHeight="1" x14ac:dyDescent="0.15">
      <c r="A98" s="55" t="s">
        <v>273</v>
      </c>
      <c r="B98" s="56"/>
      <c r="C98" s="56"/>
      <c r="D98" s="56"/>
      <c r="E98" s="56"/>
      <c r="F98" s="88"/>
      <c r="G98" s="140" t="s">
        <v>15</v>
      </c>
      <c r="H98" s="141">
        <v>551.20000000000005</v>
      </c>
      <c r="I98" s="60"/>
      <c r="J98" s="92">
        <f t="shared" si="4"/>
        <v>0</v>
      </c>
      <c r="K98" s="5"/>
    </row>
    <row r="99" spans="1:11" s="6" customFormat="1" ht="16.25" customHeight="1" x14ac:dyDescent="0.15">
      <c r="A99" s="111" t="s">
        <v>213</v>
      </c>
      <c r="B99" s="101"/>
      <c r="C99" s="101"/>
      <c r="D99" s="101"/>
      <c r="E99" s="101"/>
      <c r="F99" s="75"/>
      <c r="G99" s="86"/>
      <c r="H99" s="122"/>
      <c r="I99" s="78"/>
      <c r="J99" s="116"/>
      <c r="K99" s="5"/>
    </row>
    <row r="100" spans="1:11" s="6" customFormat="1" ht="16.25" customHeight="1" x14ac:dyDescent="0.15">
      <c r="A100" s="55" t="s">
        <v>214</v>
      </c>
      <c r="B100" s="56"/>
      <c r="C100" s="56"/>
      <c r="D100" s="56"/>
      <c r="E100" s="56"/>
      <c r="F100" s="80"/>
      <c r="G100" s="80" t="s">
        <v>21</v>
      </c>
      <c r="H100" s="99">
        <v>26.01</v>
      </c>
      <c r="I100" s="60"/>
      <c r="J100" s="92">
        <f>+F100*H100</f>
        <v>0</v>
      </c>
      <c r="K100" s="5"/>
    </row>
    <row r="101" spans="1:11" s="6" customFormat="1" ht="16.25" customHeight="1" x14ac:dyDescent="0.15">
      <c r="A101" s="55" t="s">
        <v>215</v>
      </c>
      <c r="B101" s="56"/>
      <c r="C101" s="56"/>
      <c r="D101" s="56"/>
      <c r="E101" s="56"/>
      <c r="F101" s="80"/>
      <c r="G101" s="80" t="s">
        <v>22</v>
      </c>
      <c r="H101" s="99">
        <v>216.03</v>
      </c>
      <c r="I101" s="60"/>
      <c r="J101" s="92">
        <f>+F101*H101</f>
        <v>0</v>
      </c>
      <c r="K101" s="5"/>
    </row>
    <row r="102" spans="1:11" s="6" customFormat="1" ht="16.25" customHeight="1" x14ac:dyDescent="0.15">
      <c r="A102" s="81" t="s">
        <v>216</v>
      </c>
      <c r="B102" s="82"/>
      <c r="C102" s="82"/>
      <c r="D102" s="82"/>
      <c r="E102" s="82"/>
      <c r="F102" s="64"/>
      <c r="G102" s="80" t="s">
        <v>22</v>
      </c>
      <c r="H102" s="93">
        <v>113.1</v>
      </c>
      <c r="I102" s="67"/>
      <c r="J102" s="94">
        <f>+F102*H102</f>
        <v>0</v>
      </c>
      <c r="K102" s="5"/>
    </row>
    <row r="103" spans="1:11" s="6" customFormat="1" ht="16.25" customHeight="1" x14ac:dyDescent="0.15">
      <c r="A103" s="111" t="s">
        <v>276</v>
      </c>
      <c r="B103" s="101"/>
      <c r="C103" s="101"/>
      <c r="D103" s="101"/>
      <c r="E103" s="101"/>
      <c r="F103" s="126"/>
      <c r="G103" s="126"/>
      <c r="H103" s="77"/>
      <c r="I103" s="78"/>
      <c r="J103" s="116"/>
      <c r="K103" s="5"/>
    </row>
    <row r="104" spans="1:11" s="6" customFormat="1" ht="16.25" customHeight="1" x14ac:dyDescent="0.15">
      <c r="A104" s="55" t="s">
        <v>277</v>
      </c>
      <c r="B104" s="56"/>
      <c r="C104" s="56"/>
      <c r="D104" s="56"/>
      <c r="E104" s="74"/>
      <c r="F104" s="80"/>
      <c r="G104" s="110" t="s">
        <v>15</v>
      </c>
      <c r="H104" s="59">
        <v>42.98</v>
      </c>
      <c r="I104" s="60"/>
      <c r="J104" s="92">
        <f>+F104*H104</f>
        <v>0</v>
      </c>
      <c r="K104" s="5"/>
    </row>
    <row r="105" spans="1:11" s="6" customFormat="1" ht="16.25" customHeight="1" x14ac:dyDescent="0.15">
      <c r="A105" s="111" t="s">
        <v>120</v>
      </c>
      <c r="B105" s="101"/>
      <c r="C105" s="101"/>
      <c r="D105" s="101"/>
      <c r="E105" s="101"/>
      <c r="F105" s="75"/>
      <c r="G105" s="75"/>
      <c r="H105" s="122"/>
      <c r="I105" s="78"/>
      <c r="J105" s="116"/>
      <c r="K105" s="5"/>
    </row>
    <row r="106" spans="1:11" s="6" customFormat="1" ht="16.25" customHeight="1" x14ac:dyDescent="0.15">
      <c r="A106" s="111" t="s">
        <v>217</v>
      </c>
      <c r="B106" s="101"/>
      <c r="C106" s="101"/>
      <c r="D106" s="101"/>
      <c r="E106" s="101"/>
      <c r="F106" s="75"/>
      <c r="G106" s="75"/>
      <c r="H106" s="122"/>
      <c r="I106" s="78"/>
      <c r="J106" s="116"/>
      <c r="K106" s="5"/>
    </row>
    <row r="107" spans="1:11" s="6" customFormat="1" ht="16.25" customHeight="1" x14ac:dyDescent="0.15">
      <c r="A107" s="55" t="s">
        <v>218</v>
      </c>
      <c r="B107" s="56"/>
      <c r="C107" s="56"/>
      <c r="D107" s="56"/>
      <c r="E107" s="56"/>
      <c r="F107" s="80"/>
      <c r="G107" s="80" t="s">
        <v>15</v>
      </c>
      <c r="H107" s="99">
        <v>339.31</v>
      </c>
      <c r="I107" s="60"/>
      <c r="J107" s="92">
        <f>+F107*H107</f>
        <v>0</v>
      </c>
      <c r="K107" s="5"/>
    </row>
    <row r="108" spans="1:11" s="6" customFormat="1" ht="16.25" customHeight="1" x14ac:dyDescent="0.15">
      <c r="A108" s="81" t="s">
        <v>219</v>
      </c>
      <c r="B108" s="82"/>
      <c r="C108" s="82"/>
      <c r="D108" s="82"/>
      <c r="E108" s="82"/>
      <c r="F108" s="64"/>
      <c r="G108" s="64" t="s">
        <v>15</v>
      </c>
      <c r="H108" s="93">
        <v>113.1</v>
      </c>
      <c r="I108" s="67"/>
      <c r="J108" s="94">
        <f>+F108*H108</f>
        <v>0</v>
      </c>
      <c r="K108" s="5"/>
    </row>
    <row r="109" spans="1:11" s="6" customFormat="1" ht="16.25" customHeight="1" x14ac:dyDescent="0.15">
      <c r="A109" s="111" t="s">
        <v>220</v>
      </c>
      <c r="B109" s="101"/>
      <c r="C109" s="101"/>
      <c r="D109" s="101"/>
      <c r="E109" s="101"/>
      <c r="F109" s="75"/>
      <c r="G109" s="80"/>
      <c r="H109" s="122"/>
      <c r="I109" s="78"/>
      <c r="J109" s="92"/>
      <c r="K109" s="5"/>
    </row>
    <row r="110" spans="1:11" s="6" customFormat="1" ht="16.25" customHeight="1" x14ac:dyDescent="0.15">
      <c r="A110" s="125" t="s">
        <v>221</v>
      </c>
      <c r="B110" s="82"/>
      <c r="C110" s="82"/>
      <c r="D110" s="82"/>
      <c r="E110" s="82"/>
      <c r="F110" s="64"/>
      <c r="G110" s="64" t="s">
        <v>15</v>
      </c>
      <c r="H110" s="93">
        <v>275.60000000000002</v>
      </c>
      <c r="I110" s="67"/>
      <c r="J110" s="94">
        <f>+F110*H110</f>
        <v>0</v>
      </c>
      <c r="K110" s="5"/>
    </row>
    <row r="111" spans="1:11" s="6" customFormat="1" ht="16.25" customHeight="1" x14ac:dyDescent="0.15">
      <c r="A111" s="117" t="s">
        <v>222</v>
      </c>
      <c r="B111" s="56"/>
      <c r="C111" s="56"/>
      <c r="D111" s="56"/>
      <c r="E111" s="56"/>
      <c r="F111" s="80"/>
      <c r="G111" s="80"/>
      <c r="H111" s="85"/>
      <c r="I111" s="60"/>
      <c r="J111" s="92"/>
      <c r="K111" s="5"/>
    </row>
    <row r="112" spans="1:11" s="6" customFormat="1" ht="16.25" customHeight="1" x14ac:dyDescent="0.15">
      <c r="A112" s="55" t="s">
        <v>223</v>
      </c>
      <c r="B112" s="56"/>
      <c r="C112" s="56"/>
      <c r="D112" s="56"/>
      <c r="E112" s="56"/>
      <c r="F112" s="80"/>
      <c r="G112" s="80" t="s">
        <v>23</v>
      </c>
      <c r="H112" s="99">
        <v>0.64</v>
      </c>
      <c r="I112" s="60"/>
      <c r="J112" s="92">
        <f>+F112*H112</f>
        <v>0</v>
      </c>
      <c r="K112" s="5"/>
    </row>
    <row r="113" spans="1:11" ht="16.25" customHeight="1" x14ac:dyDescent="0.15">
      <c r="A113" s="55" t="s">
        <v>224</v>
      </c>
      <c r="B113" s="56"/>
      <c r="C113" s="56"/>
      <c r="D113" s="56"/>
      <c r="E113" s="56"/>
      <c r="F113" s="80"/>
      <c r="G113" s="80" t="s">
        <v>23</v>
      </c>
      <c r="H113" s="99">
        <v>0.56000000000000005</v>
      </c>
      <c r="I113" s="60"/>
      <c r="J113" s="92">
        <f>+F113*H113</f>
        <v>0</v>
      </c>
      <c r="K113" s="10"/>
    </row>
    <row r="114" spans="1:11" ht="16.25" customHeight="1" x14ac:dyDescent="0.15">
      <c r="A114" s="55" t="s">
        <v>225</v>
      </c>
      <c r="B114" s="56"/>
      <c r="C114" s="56"/>
      <c r="D114" s="56"/>
      <c r="E114" s="74"/>
      <c r="F114" s="80"/>
      <c r="G114" s="80" t="s">
        <v>24</v>
      </c>
      <c r="H114" s="59">
        <v>67.86</v>
      </c>
      <c r="I114" s="60"/>
      <c r="J114" s="92">
        <f>+F114*H114</f>
        <v>0</v>
      </c>
      <c r="K114" s="10"/>
    </row>
    <row r="115" spans="1:11" s="6" customFormat="1" ht="16.25" customHeight="1" x14ac:dyDescent="0.15">
      <c r="A115" s="81" t="s">
        <v>226</v>
      </c>
      <c r="B115" s="82"/>
      <c r="C115" s="82"/>
      <c r="D115" s="82"/>
      <c r="E115" s="82"/>
      <c r="F115" s="64"/>
      <c r="G115" s="80" t="s">
        <v>23</v>
      </c>
      <c r="H115" s="93">
        <v>0.48</v>
      </c>
      <c r="I115" s="67"/>
      <c r="J115" s="94">
        <f>+F115*H115</f>
        <v>0</v>
      </c>
      <c r="K115" s="5"/>
    </row>
    <row r="116" spans="1:11" s="6" customFormat="1" ht="16.25" customHeight="1" x14ac:dyDescent="0.15">
      <c r="A116" s="117" t="s">
        <v>227</v>
      </c>
      <c r="B116" s="56"/>
      <c r="C116" s="56"/>
      <c r="D116" s="101"/>
      <c r="E116" s="101"/>
      <c r="F116" s="75"/>
      <c r="G116" s="86"/>
      <c r="H116" s="99"/>
      <c r="I116" s="60"/>
      <c r="J116" s="116"/>
      <c r="K116" s="5"/>
    </row>
    <row r="117" spans="1:11" s="6" customFormat="1" ht="16.25" customHeight="1" x14ac:dyDescent="0.15">
      <c r="A117" s="117"/>
      <c r="B117" s="124"/>
      <c r="C117" s="56"/>
      <c r="D117" s="56"/>
      <c r="E117" s="56"/>
      <c r="F117" s="80"/>
      <c r="G117" s="57" t="s">
        <v>15</v>
      </c>
      <c r="H117" s="59">
        <v>0</v>
      </c>
      <c r="I117" s="74"/>
      <c r="J117" s="92">
        <f t="shared" ref="J117:J125" si="5">+F117*H117</f>
        <v>0</v>
      </c>
      <c r="K117" s="5"/>
    </row>
    <row r="118" spans="1:11" s="6" customFormat="1" ht="16.25" customHeight="1" x14ac:dyDescent="0.15">
      <c r="A118" s="117"/>
      <c r="B118" s="124"/>
      <c r="C118" s="56"/>
      <c r="D118" s="56"/>
      <c r="E118" s="56"/>
      <c r="F118" s="80"/>
      <c r="G118" s="57" t="s">
        <v>15</v>
      </c>
      <c r="H118" s="59">
        <v>0</v>
      </c>
      <c r="I118" s="74"/>
      <c r="J118" s="92">
        <f t="shared" si="5"/>
        <v>0</v>
      </c>
      <c r="K118" s="5"/>
    </row>
    <row r="119" spans="1:11" s="6" customFormat="1" ht="16.25" customHeight="1" x14ac:dyDescent="0.15">
      <c r="A119" s="125"/>
      <c r="B119" s="82"/>
      <c r="C119" s="82"/>
      <c r="D119" s="82"/>
      <c r="E119" s="82"/>
      <c r="F119" s="80"/>
      <c r="G119" s="80" t="s">
        <v>15</v>
      </c>
      <c r="H119" s="99">
        <v>0</v>
      </c>
      <c r="I119" s="60"/>
      <c r="J119" s="92">
        <f>+F119*H119</f>
        <v>0</v>
      </c>
      <c r="K119" s="5"/>
    </row>
    <row r="120" spans="1:11" s="6" customFormat="1" ht="16.25" customHeight="1" x14ac:dyDescent="0.15">
      <c r="A120" s="111" t="s">
        <v>228</v>
      </c>
      <c r="B120" s="101"/>
      <c r="C120" s="101"/>
      <c r="D120" s="101"/>
      <c r="E120" s="101"/>
      <c r="F120" s="126"/>
      <c r="G120" s="75"/>
      <c r="H120" s="127"/>
      <c r="I120" s="78"/>
      <c r="J120" s="98"/>
      <c r="K120" s="5"/>
    </row>
    <row r="121" spans="1:11" s="6" customFormat="1" ht="16.25" customHeight="1" x14ac:dyDescent="0.15">
      <c r="A121" s="55" t="s">
        <v>229</v>
      </c>
      <c r="B121" s="56"/>
      <c r="C121" s="56"/>
      <c r="D121" s="56"/>
      <c r="E121" s="56"/>
      <c r="F121" s="57"/>
      <c r="G121" s="80" t="s">
        <v>25</v>
      </c>
      <c r="H121" s="109">
        <v>11687.56</v>
      </c>
      <c r="I121" s="60"/>
      <c r="J121" s="62">
        <f t="shared" si="5"/>
        <v>0</v>
      </c>
      <c r="K121" s="5"/>
    </row>
    <row r="122" spans="1:11" s="6" customFormat="1" ht="16.25" customHeight="1" x14ac:dyDescent="0.15">
      <c r="A122" s="55" t="s">
        <v>230</v>
      </c>
      <c r="B122" s="56"/>
      <c r="C122" s="56"/>
      <c r="D122" s="56"/>
      <c r="E122" s="56"/>
      <c r="F122" s="57"/>
      <c r="G122" s="80" t="s">
        <v>25</v>
      </c>
      <c r="H122" s="109">
        <v>12818.58</v>
      </c>
      <c r="I122" s="60"/>
      <c r="J122" s="62">
        <f t="shared" si="5"/>
        <v>0</v>
      </c>
      <c r="K122" s="5"/>
    </row>
    <row r="123" spans="1:11" s="6" customFormat="1" ht="16.25" customHeight="1" x14ac:dyDescent="0.15">
      <c r="A123" s="111" t="s">
        <v>104</v>
      </c>
      <c r="B123" s="101"/>
      <c r="C123" s="101"/>
      <c r="D123" s="101"/>
      <c r="E123" s="101"/>
      <c r="F123" s="126"/>
      <c r="G123" s="75"/>
      <c r="H123" s="127"/>
      <c r="I123" s="78"/>
      <c r="J123" s="98"/>
      <c r="K123" s="5"/>
    </row>
    <row r="124" spans="1:11" s="6" customFormat="1" ht="16.25" customHeight="1" x14ac:dyDescent="0.15">
      <c r="A124" s="55" t="s">
        <v>229</v>
      </c>
      <c r="B124" s="56"/>
      <c r="C124" s="56"/>
      <c r="D124" s="56"/>
      <c r="E124" s="56"/>
      <c r="F124" s="57"/>
      <c r="G124" s="80" t="s">
        <v>25</v>
      </c>
      <c r="H124" s="109">
        <v>4031.18</v>
      </c>
      <c r="I124" s="60"/>
      <c r="J124" s="62">
        <f t="shared" si="5"/>
        <v>0</v>
      </c>
      <c r="K124" s="5"/>
    </row>
    <row r="125" spans="1:11" s="6" customFormat="1" ht="16.25" customHeight="1" x14ac:dyDescent="0.15">
      <c r="A125" s="55" t="s">
        <v>230</v>
      </c>
      <c r="B125" s="56"/>
      <c r="C125" s="56"/>
      <c r="D125" s="56"/>
      <c r="E125" s="56"/>
      <c r="F125" s="57"/>
      <c r="G125" s="80" t="s">
        <v>25</v>
      </c>
      <c r="H125" s="109">
        <v>4370.38</v>
      </c>
      <c r="I125" s="60"/>
      <c r="J125" s="62">
        <f t="shared" si="5"/>
        <v>0</v>
      </c>
      <c r="K125" s="5"/>
    </row>
    <row r="126" spans="1:11" s="6" customFormat="1" ht="16.25" customHeight="1" x14ac:dyDescent="0.15">
      <c r="A126" s="134" t="s">
        <v>274</v>
      </c>
      <c r="B126" s="69"/>
      <c r="C126" s="69"/>
      <c r="D126" s="69"/>
      <c r="E126" s="69"/>
      <c r="F126" s="95"/>
      <c r="G126" s="95" t="s">
        <v>231</v>
      </c>
      <c r="H126" s="123" t="s">
        <v>232</v>
      </c>
      <c r="I126" s="72"/>
      <c r="J126" s="73">
        <v>0</v>
      </c>
      <c r="K126" s="5"/>
    </row>
    <row r="127" spans="1:11" s="6" customFormat="1" ht="16.25" customHeight="1" x14ac:dyDescent="0.15">
      <c r="A127" s="111" t="s">
        <v>233</v>
      </c>
      <c r="B127" s="101"/>
      <c r="C127" s="101"/>
      <c r="D127" s="101"/>
      <c r="E127" s="101"/>
      <c r="F127" s="75"/>
      <c r="G127" s="75"/>
      <c r="H127" s="122"/>
      <c r="I127" s="78"/>
      <c r="J127" s="116"/>
      <c r="K127" s="5"/>
    </row>
    <row r="128" spans="1:11" s="6" customFormat="1" ht="16.25" customHeight="1" x14ac:dyDescent="0.15">
      <c r="A128" s="55" t="s">
        <v>234</v>
      </c>
      <c r="B128" s="56"/>
      <c r="C128" s="56"/>
      <c r="D128" s="56"/>
      <c r="E128" s="56"/>
      <c r="F128" s="80"/>
      <c r="G128" s="80" t="s">
        <v>26</v>
      </c>
      <c r="H128" s="99">
        <v>1655</v>
      </c>
      <c r="I128" s="60"/>
      <c r="J128" s="92">
        <f t="shared" ref="J128:J155" si="6">+F128*H128</f>
        <v>0</v>
      </c>
      <c r="K128" s="5"/>
    </row>
    <row r="129" spans="1:17" s="6" customFormat="1" ht="16.25" customHeight="1" x14ac:dyDescent="0.15">
      <c r="A129" s="55" t="s">
        <v>105</v>
      </c>
      <c r="B129" s="56"/>
      <c r="C129" s="56"/>
      <c r="D129" s="56"/>
      <c r="E129" s="56"/>
      <c r="F129" s="80"/>
      <c r="G129" s="80" t="s">
        <v>26</v>
      </c>
      <c r="H129" s="99">
        <v>4081.28</v>
      </c>
      <c r="I129" s="60"/>
      <c r="J129" s="92">
        <f t="shared" si="6"/>
        <v>0</v>
      </c>
      <c r="K129" s="5"/>
    </row>
    <row r="130" spans="1:17" s="6" customFormat="1" ht="16.25" customHeight="1" x14ac:dyDescent="0.15">
      <c r="A130" s="55" t="s">
        <v>106</v>
      </c>
      <c r="B130" s="56"/>
      <c r="C130" s="56"/>
      <c r="D130" s="56"/>
      <c r="E130" s="56"/>
      <c r="F130" s="57"/>
      <c r="G130" s="80" t="s">
        <v>26</v>
      </c>
      <c r="H130" s="99">
        <v>6706.1</v>
      </c>
      <c r="I130" s="60"/>
      <c r="J130" s="92">
        <f t="shared" si="6"/>
        <v>0</v>
      </c>
      <c r="K130" s="5"/>
    </row>
    <row r="131" spans="1:17" s="6" customFormat="1" ht="16.25" customHeight="1" x14ac:dyDescent="0.15">
      <c r="A131" s="55" t="s">
        <v>107</v>
      </c>
      <c r="B131" s="56"/>
      <c r="C131" s="56"/>
      <c r="D131" s="56"/>
      <c r="E131" s="56"/>
      <c r="F131" s="80"/>
      <c r="G131" s="80" t="s">
        <v>26</v>
      </c>
      <c r="H131" s="59">
        <v>13409.52</v>
      </c>
      <c r="I131" s="56"/>
      <c r="J131" s="92">
        <f t="shared" si="6"/>
        <v>0</v>
      </c>
      <c r="K131" s="5"/>
    </row>
    <row r="132" spans="1:17" s="6" customFormat="1" ht="16.25" customHeight="1" x14ac:dyDescent="0.15">
      <c r="A132" s="55" t="s">
        <v>108</v>
      </c>
      <c r="B132" s="56"/>
      <c r="C132" s="56"/>
      <c r="D132" s="56"/>
      <c r="E132" s="56"/>
      <c r="F132" s="80"/>
      <c r="G132" s="110" t="s">
        <v>26</v>
      </c>
      <c r="H132" s="59">
        <v>130.71</v>
      </c>
      <c r="I132" s="60"/>
      <c r="J132" s="92">
        <f t="shared" si="6"/>
        <v>0</v>
      </c>
      <c r="K132" s="5"/>
    </row>
    <row r="133" spans="1:17" s="6" customFormat="1" ht="16.25" customHeight="1" x14ac:dyDescent="0.15">
      <c r="A133" s="55" t="s">
        <v>235</v>
      </c>
      <c r="B133" s="56"/>
      <c r="C133" s="56"/>
      <c r="D133" s="56"/>
      <c r="E133" s="56"/>
      <c r="F133" s="80"/>
      <c r="G133" s="110" t="s">
        <v>26</v>
      </c>
      <c r="H133" s="59">
        <v>272.5</v>
      </c>
      <c r="I133" s="60"/>
      <c r="J133" s="92">
        <f t="shared" si="6"/>
        <v>0</v>
      </c>
      <c r="K133" s="5"/>
    </row>
    <row r="134" spans="1:17" s="6" customFormat="1" ht="16.25" customHeight="1" x14ac:dyDescent="0.15">
      <c r="A134" s="55" t="s">
        <v>236</v>
      </c>
      <c r="B134" s="56"/>
      <c r="C134" s="56"/>
      <c r="D134" s="56"/>
      <c r="E134" s="56"/>
      <c r="F134" s="80"/>
      <c r="G134" s="110" t="s">
        <v>26</v>
      </c>
      <c r="H134" s="59">
        <v>357.5</v>
      </c>
      <c r="I134" s="60"/>
      <c r="J134" s="92">
        <f t="shared" si="6"/>
        <v>0</v>
      </c>
      <c r="K134" s="5"/>
      <c r="Q134" s="12"/>
    </row>
    <row r="135" spans="1:17" ht="16.25" customHeight="1" x14ac:dyDescent="0.15">
      <c r="A135" s="55" t="s">
        <v>109</v>
      </c>
      <c r="B135" s="56"/>
      <c r="C135" s="56"/>
      <c r="D135" s="56"/>
      <c r="E135" s="56"/>
      <c r="F135" s="80"/>
      <c r="G135" s="110" t="s">
        <v>26</v>
      </c>
      <c r="H135" s="59">
        <v>832.26</v>
      </c>
      <c r="I135" s="60"/>
      <c r="J135" s="92">
        <f t="shared" si="6"/>
        <v>0</v>
      </c>
      <c r="K135" s="10"/>
      <c r="N135" s="12"/>
      <c r="O135" s="12"/>
      <c r="P135" s="12"/>
      <c r="Q135" s="12"/>
    </row>
    <row r="136" spans="1:17" ht="16.25" customHeight="1" x14ac:dyDescent="0.15">
      <c r="A136" s="55" t="s">
        <v>110</v>
      </c>
      <c r="B136" s="56"/>
      <c r="C136" s="56"/>
      <c r="D136" s="56"/>
      <c r="E136" s="56"/>
      <c r="F136" s="80"/>
      <c r="G136" s="110" t="s">
        <v>26</v>
      </c>
      <c r="H136" s="99">
        <v>430</v>
      </c>
      <c r="I136" s="60"/>
      <c r="J136" s="92">
        <f t="shared" si="6"/>
        <v>0</v>
      </c>
      <c r="K136" s="10"/>
    </row>
    <row r="137" spans="1:17" ht="16.25" customHeight="1" x14ac:dyDescent="0.15">
      <c r="A137" s="55" t="s">
        <v>111</v>
      </c>
      <c r="B137" s="56"/>
      <c r="C137" s="56"/>
      <c r="D137" s="56"/>
      <c r="E137" s="56"/>
      <c r="F137" s="80"/>
      <c r="G137" s="110" t="s">
        <v>26</v>
      </c>
      <c r="H137" s="99">
        <v>500</v>
      </c>
      <c r="I137" s="60"/>
      <c r="J137" s="92">
        <f t="shared" si="6"/>
        <v>0</v>
      </c>
      <c r="K137" s="10"/>
      <c r="Q137" s="12"/>
    </row>
    <row r="138" spans="1:17" ht="16.25" customHeight="1" x14ac:dyDescent="0.15">
      <c r="A138" s="55" t="s">
        <v>112</v>
      </c>
      <c r="B138" s="56"/>
      <c r="C138" s="56"/>
      <c r="D138" s="56"/>
      <c r="E138" s="56"/>
      <c r="F138" s="80"/>
      <c r="G138" s="110" t="s">
        <v>26</v>
      </c>
      <c r="H138" s="99">
        <v>1000</v>
      </c>
      <c r="I138" s="60"/>
      <c r="J138" s="92">
        <f t="shared" si="6"/>
        <v>0</v>
      </c>
      <c r="K138" s="10"/>
    </row>
    <row r="139" spans="1:17" ht="16.25" customHeight="1" x14ac:dyDescent="0.15">
      <c r="A139" s="55" t="s">
        <v>113</v>
      </c>
      <c r="B139" s="56"/>
      <c r="C139" s="56"/>
      <c r="D139" s="56"/>
      <c r="E139" s="56"/>
      <c r="F139" s="80"/>
      <c r="G139" s="110" t="s">
        <v>26</v>
      </c>
      <c r="H139" s="99">
        <v>2000</v>
      </c>
      <c r="I139" s="60"/>
      <c r="J139" s="92">
        <f t="shared" si="6"/>
        <v>0</v>
      </c>
    </row>
    <row r="140" spans="1:17" ht="16.25" customHeight="1" x14ac:dyDescent="0.15">
      <c r="A140" s="55" t="s">
        <v>237</v>
      </c>
      <c r="B140" s="56"/>
      <c r="C140" s="56"/>
      <c r="D140" s="56"/>
      <c r="E140" s="56"/>
      <c r="F140" s="80"/>
      <c r="G140" s="110" t="s">
        <v>23</v>
      </c>
      <c r="H140" s="99">
        <v>0.59</v>
      </c>
      <c r="I140" s="60"/>
      <c r="J140" s="92">
        <f t="shared" si="6"/>
        <v>0</v>
      </c>
    </row>
    <row r="141" spans="1:17" ht="16.25" customHeight="1" x14ac:dyDescent="0.15">
      <c r="A141" s="55" t="s">
        <v>238</v>
      </c>
      <c r="B141" s="56"/>
      <c r="C141" s="56"/>
      <c r="D141" s="56"/>
      <c r="E141" s="56"/>
      <c r="F141" s="80"/>
      <c r="G141" s="110" t="s">
        <v>15</v>
      </c>
      <c r="H141" s="99">
        <v>280</v>
      </c>
      <c r="I141" s="60"/>
      <c r="J141" s="92">
        <f t="shared" si="6"/>
        <v>0</v>
      </c>
    </row>
    <row r="142" spans="1:17" ht="16.25" customHeight="1" x14ac:dyDescent="0.15">
      <c r="A142" s="55" t="s">
        <v>280</v>
      </c>
      <c r="B142" s="56"/>
      <c r="C142" s="56"/>
      <c r="D142" s="56"/>
      <c r="E142" s="56"/>
      <c r="F142" s="80"/>
      <c r="G142" s="110" t="s">
        <v>15</v>
      </c>
      <c r="H142" s="99">
        <v>27.48</v>
      </c>
      <c r="I142" s="60"/>
      <c r="J142" s="92">
        <f t="shared" si="6"/>
        <v>0</v>
      </c>
    </row>
    <row r="143" spans="1:17" ht="16.25" customHeight="1" x14ac:dyDescent="0.15">
      <c r="A143" s="55" t="s">
        <v>239</v>
      </c>
      <c r="B143" s="56"/>
      <c r="C143" s="56"/>
      <c r="D143" s="56"/>
      <c r="E143" s="56"/>
      <c r="F143" s="80"/>
      <c r="G143" s="110" t="s">
        <v>23</v>
      </c>
      <c r="H143" s="99">
        <v>0.49</v>
      </c>
      <c r="I143" s="60"/>
      <c r="J143" s="92">
        <f t="shared" si="6"/>
        <v>0</v>
      </c>
    </row>
    <row r="144" spans="1:17" ht="16.25" customHeight="1" x14ac:dyDescent="0.15">
      <c r="A144" s="55" t="s">
        <v>240</v>
      </c>
      <c r="B144" s="163"/>
      <c r="C144" s="163"/>
      <c r="D144" s="163"/>
      <c r="E144" s="163"/>
      <c r="F144" s="164"/>
      <c r="G144" s="165" t="s">
        <v>15</v>
      </c>
      <c r="H144" s="99">
        <v>720</v>
      </c>
      <c r="I144" s="60"/>
      <c r="J144" s="92">
        <f t="shared" si="6"/>
        <v>0</v>
      </c>
    </row>
    <row r="145" spans="1:10" ht="16.25" customHeight="1" x14ac:dyDescent="0.15">
      <c r="A145" s="55" t="s">
        <v>131</v>
      </c>
      <c r="B145" s="163"/>
      <c r="C145" s="163"/>
      <c r="D145" s="163"/>
      <c r="E145" s="163"/>
      <c r="F145" s="164"/>
      <c r="G145" s="80" t="s">
        <v>15</v>
      </c>
      <c r="H145" s="99">
        <v>531.25</v>
      </c>
      <c r="I145" s="60"/>
      <c r="J145" s="92">
        <f t="shared" si="6"/>
        <v>0</v>
      </c>
    </row>
    <row r="146" spans="1:10" ht="16.25" customHeight="1" x14ac:dyDescent="0.15">
      <c r="A146" s="55" t="s">
        <v>132</v>
      </c>
      <c r="B146" s="163"/>
      <c r="C146" s="163"/>
      <c r="D146" s="163"/>
      <c r="E146" s="163"/>
      <c r="F146" s="164"/>
      <c r="G146" s="80" t="s">
        <v>15</v>
      </c>
      <c r="H146" s="99">
        <v>34.200000000000003</v>
      </c>
      <c r="I146" s="60"/>
      <c r="J146" s="92">
        <f t="shared" si="6"/>
        <v>0</v>
      </c>
    </row>
    <row r="147" spans="1:10" ht="16.25" customHeight="1" x14ac:dyDescent="0.15">
      <c r="A147" s="55" t="s">
        <v>133</v>
      </c>
      <c r="B147" s="163"/>
      <c r="C147" s="163"/>
      <c r="D147" s="163"/>
      <c r="E147" s="163"/>
      <c r="F147" s="164"/>
      <c r="G147" s="80" t="s">
        <v>15</v>
      </c>
      <c r="H147" s="99">
        <v>45.4</v>
      </c>
      <c r="I147" s="60"/>
      <c r="J147" s="92">
        <f t="shared" si="6"/>
        <v>0</v>
      </c>
    </row>
    <row r="148" spans="1:10" ht="16.25" customHeight="1" x14ac:dyDescent="0.15">
      <c r="A148" s="55" t="s">
        <v>134</v>
      </c>
      <c r="B148" s="163"/>
      <c r="C148" s="163"/>
      <c r="D148" s="163"/>
      <c r="E148" s="163"/>
      <c r="F148" s="164"/>
      <c r="G148" s="80" t="s">
        <v>15</v>
      </c>
      <c r="H148" s="99">
        <v>46.25</v>
      </c>
      <c r="I148" s="60"/>
      <c r="J148" s="92">
        <f t="shared" si="6"/>
        <v>0</v>
      </c>
    </row>
    <row r="149" spans="1:10" ht="16.25" customHeight="1" x14ac:dyDescent="0.15">
      <c r="A149" s="55" t="s">
        <v>135</v>
      </c>
      <c r="B149" s="163"/>
      <c r="C149" s="163"/>
      <c r="D149" s="163"/>
      <c r="E149" s="163"/>
      <c r="F149" s="164"/>
      <c r="G149" s="80" t="s">
        <v>15</v>
      </c>
      <c r="H149" s="99">
        <v>100</v>
      </c>
      <c r="I149" s="60"/>
      <c r="J149" s="92">
        <f t="shared" si="6"/>
        <v>0</v>
      </c>
    </row>
    <row r="150" spans="1:10" ht="16.25" customHeight="1" x14ac:dyDescent="0.15">
      <c r="A150" s="55" t="s">
        <v>136</v>
      </c>
      <c r="B150" s="163"/>
      <c r="C150" s="163"/>
      <c r="D150" s="163"/>
      <c r="E150" s="163"/>
      <c r="F150" s="164"/>
      <c r="G150" s="80" t="s">
        <v>15</v>
      </c>
      <c r="H150" s="99">
        <v>123</v>
      </c>
      <c r="I150" s="60"/>
      <c r="J150" s="92">
        <f t="shared" si="6"/>
        <v>0</v>
      </c>
    </row>
    <row r="151" spans="1:10" ht="16.25" customHeight="1" x14ac:dyDescent="0.15">
      <c r="A151" s="55" t="s">
        <v>137</v>
      </c>
      <c r="B151" s="163"/>
      <c r="C151" s="163"/>
      <c r="D151" s="163"/>
      <c r="E151" s="163"/>
      <c r="F151" s="164"/>
      <c r="G151" s="80" t="s">
        <v>15</v>
      </c>
      <c r="H151" s="99">
        <v>732.5</v>
      </c>
      <c r="I151" s="60"/>
      <c r="J151" s="92">
        <f t="shared" si="6"/>
        <v>0</v>
      </c>
    </row>
    <row r="152" spans="1:10" ht="16.25" customHeight="1" x14ac:dyDescent="0.15">
      <c r="A152" s="55" t="s">
        <v>139</v>
      </c>
      <c r="B152" s="163"/>
      <c r="C152" s="163"/>
      <c r="D152" s="163"/>
      <c r="E152" s="163"/>
      <c r="F152" s="164"/>
      <c r="G152" s="80" t="s">
        <v>15</v>
      </c>
      <c r="H152" s="99">
        <v>1155</v>
      </c>
      <c r="I152" s="60"/>
      <c r="J152" s="92">
        <f t="shared" si="6"/>
        <v>0</v>
      </c>
    </row>
    <row r="153" spans="1:10" ht="16.25" customHeight="1" x14ac:dyDescent="0.15">
      <c r="A153" s="55" t="s">
        <v>138</v>
      </c>
      <c r="B153" s="163"/>
      <c r="C153" s="163"/>
      <c r="D153" s="163"/>
      <c r="E153" s="163"/>
      <c r="F153" s="164"/>
      <c r="G153" s="80" t="s">
        <v>15</v>
      </c>
      <c r="H153" s="99">
        <v>704</v>
      </c>
      <c r="I153" s="60"/>
      <c r="J153" s="92">
        <f t="shared" si="6"/>
        <v>0</v>
      </c>
    </row>
    <row r="154" spans="1:10" ht="16.25" customHeight="1" x14ac:dyDescent="0.15">
      <c r="A154" s="55" t="s">
        <v>140</v>
      </c>
      <c r="B154" s="163"/>
      <c r="C154" s="163"/>
      <c r="D154" s="163"/>
      <c r="E154" s="163"/>
      <c r="F154" s="164"/>
      <c r="G154" s="80" t="s">
        <v>142</v>
      </c>
      <c r="H154" s="99">
        <v>3.8</v>
      </c>
      <c r="I154" s="60"/>
      <c r="J154" s="92">
        <f t="shared" si="6"/>
        <v>0</v>
      </c>
    </row>
    <row r="155" spans="1:10" ht="16.25" customHeight="1" x14ac:dyDescent="0.15">
      <c r="A155" s="81" t="s">
        <v>141</v>
      </c>
      <c r="B155" s="166"/>
      <c r="C155" s="166"/>
      <c r="D155" s="166"/>
      <c r="E155" s="166"/>
      <c r="F155" s="167"/>
      <c r="G155" s="80" t="s">
        <v>23</v>
      </c>
      <c r="H155" s="99">
        <v>0.46</v>
      </c>
      <c r="I155" s="60"/>
      <c r="J155" s="92">
        <f t="shared" si="6"/>
        <v>0</v>
      </c>
    </row>
    <row r="156" spans="1:10" ht="16.25" customHeight="1" x14ac:dyDescent="0.15">
      <c r="A156" s="168" t="s">
        <v>241</v>
      </c>
      <c r="B156" s="56"/>
      <c r="C156" s="56"/>
      <c r="D156" s="56"/>
      <c r="E156" s="56"/>
      <c r="F156" s="80"/>
      <c r="G156" s="75"/>
      <c r="H156" s="122"/>
      <c r="I156" s="78"/>
      <c r="J156" s="116"/>
    </row>
    <row r="157" spans="1:10" ht="16.25" customHeight="1" x14ac:dyDescent="0.15">
      <c r="A157" s="55" t="s">
        <v>242</v>
      </c>
      <c r="B157" s="56"/>
      <c r="C157" s="56"/>
      <c r="D157" s="56"/>
      <c r="E157" s="56"/>
      <c r="F157" s="80"/>
      <c r="G157" s="80" t="s">
        <v>15</v>
      </c>
      <c r="H157" s="99">
        <v>2148.94</v>
      </c>
      <c r="I157" s="60"/>
      <c r="J157" s="92">
        <f t="shared" ref="J157:J163" si="7">+F157*H157</f>
        <v>0</v>
      </c>
    </row>
    <row r="158" spans="1:10" ht="15.5" customHeight="1" x14ac:dyDescent="0.15">
      <c r="A158" s="55" t="s">
        <v>243</v>
      </c>
      <c r="B158" s="56"/>
      <c r="C158" s="56"/>
      <c r="D158" s="56"/>
      <c r="E158" s="56"/>
      <c r="F158" s="80"/>
      <c r="G158" s="80" t="s">
        <v>15</v>
      </c>
      <c r="H158" s="99">
        <v>1017.92</v>
      </c>
      <c r="I158" s="60"/>
      <c r="J158" s="92">
        <f t="shared" si="7"/>
        <v>0</v>
      </c>
    </row>
    <row r="159" spans="1:10" x14ac:dyDescent="0.15">
      <c r="A159" s="55" t="s">
        <v>244</v>
      </c>
      <c r="B159" s="56"/>
      <c r="C159" s="56"/>
      <c r="D159" s="56"/>
      <c r="E159" s="74"/>
      <c r="F159" s="80"/>
      <c r="G159" s="80" t="s">
        <v>15</v>
      </c>
      <c r="H159" s="99">
        <v>395.86</v>
      </c>
      <c r="I159" s="60"/>
      <c r="J159" s="92">
        <f t="shared" si="7"/>
        <v>0</v>
      </c>
    </row>
    <row r="160" spans="1:10" x14ac:dyDescent="0.15">
      <c r="A160" s="55" t="s">
        <v>245</v>
      </c>
      <c r="B160" s="56"/>
      <c r="C160" s="56"/>
      <c r="D160" s="56"/>
      <c r="E160" s="56"/>
      <c r="F160" s="80"/>
      <c r="G160" s="80" t="s">
        <v>15</v>
      </c>
      <c r="H160" s="99">
        <v>311.04000000000002</v>
      </c>
      <c r="I160" s="60"/>
      <c r="J160" s="92">
        <f t="shared" si="7"/>
        <v>0</v>
      </c>
    </row>
    <row r="161" spans="1:10" x14ac:dyDescent="0.15">
      <c r="A161" s="55" t="s">
        <v>246</v>
      </c>
      <c r="B161" s="56"/>
      <c r="C161" s="56"/>
      <c r="D161" s="56"/>
      <c r="E161" s="56"/>
      <c r="F161" s="80"/>
      <c r="G161" s="80" t="s">
        <v>15</v>
      </c>
      <c r="H161" s="99">
        <v>282.76</v>
      </c>
      <c r="I161" s="60"/>
      <c r="J161" s="92">
        <f t="shared" si="7"/>
        <v>0</v>
      </c>
    </row>
    <row r="162" spans="1:10" x14ac:dyDescent="0.15">
      <c r="A162" s="55" t="s">
        <v>247</v>
      </c>
      <c r="B162" s="56"/>
      <c r="C162" s="56"/>
      <c r="D162" s="56"/>
      <c r="E162" s="56"/>
      <c r="F162" s="80"/>
      <c r="G162" s="80" t="s">
        <v>15</v>
      </c>
      <c r="H162" s="99">
        <v>169.65</v>
      </c>
      <c r="I162" s="60"/>
      <c r="J162" s="92">
        <f t="shared" si="7"/>
        <v>0</v>
      </c>
    </row>
    <row r="163" spans="1:10" x14ac:dyDescent="0.15">
      <c r="A163" s="81" t="s">
        <v>248</v>
      </c>
      <c r="B163" s="82"/>
      <c r="C163" s="82"/>
      <c r="D163" s="82"/>
      <c r="E163" s="82"/>
      <c r="F163" s="64"/>
      <c r="G163" s="57" t="s">
        <v>17</v>
      </c>
      <c r="H163" s="66">
        <v>1.7</v>
      </c>
      <c r="I163" s="60"/>
      <c r="J163" s="92">
        <f t="shared" si="7"/>
        <v>0</v>
      </c>
    </row>
    <row r="164" spans="1:10" x14ac:dyDescent="0.15">
      <c r="A164" s="117" t="s">
        <v>249</v>
      </c>
      <c r="B164" s="63"/>
      <c r="C164" s="63"/>
      <c r="D164" s="63"/>
      <c r="E164" s="90"/>
      <c r="F164" s="128"/>
      <c r="G164" s="75"/>
      <c r="H164" s="77"/>
      <c r="I164" s="78"/>
      <c r="J164" s="98"/>
    </row>
    <row r="165" spans="1:10" x14ac:dyDescent="0.15">
      <c r="A165" s="87" t="s">
        <v>250</v>
      </c>
      <c r="B165" s="56"/>
      <c r="C165" s="56"/>
      <c r="D165" s="56"/>
      <c r="E165" s="56"/>
      <c r="F165" s="80"/>
      <c r="G165" s="80" t="s">
        <v>15</v>
      </c>
      <c r="H165" s="59">
        <v>56.55</v>
      </c>
      <c r="I165" s="60"/>
      <c r="J165" s="62">
        <f t="shared" ref="J165:J175" si="8">+F165*H165</f>
        <v>0</v>
      </c>
    </row>
    <row r="166" spans="1:10" x14ac:dyDescent="0.15">
      <c r="A166" s="55" t="s">
        <v>251</v>
      </c>
      <c r="B166" s="56"/>
      <c r="C166" s="56"/>
      <c r="D166" s="56"/>
      <c r="E166" s="56"/>
      <c r="F166" s="80"/>
      <c r="G166" s="80" t="s">
        <v>15</v>
      </c>
      <c r="H166" s="59">
        <v>56.55</v>
      </c>
      <c r="I166" s="60"/>
      <c r="J166" s="62">
        <f t="shared" si="8"/>
        <v>0</v>
      </c>
    </row>
    <row r="167" spans="1:10" x14ac:dyDescent="0.15">
      <c r="A167" s="55" t="s">
        <v>252</v>
      </c>
      <c r="B167" s="56"/>
      <c r="C167" s="56"/>
      <c r="D167" s="56"/>
      <c r="E167" s="56"/>
      <c r="F167" s="80"/>
      <c r="G167" s="80" t="s">
        <v>15</v>
      </c>
      <c r="H167" s="59">
        <v>99.53</v>
      </c>
      <c r="I167" s="60"/>
      <c r="J167" s="62">
        <f t="shared" si="8"/>
        <v>0</v>
      </c>
    </row>
    <row r="168" spans="1:10" x14ac:dyDescent="0.15">
      <c r="A168" s="55" t="s">
        <v>253</v>
      </c>
      <c r="B168" s="63"/>
      <c r="C168" s="63"/>
      <c r="D168" s="63"/>
      <c r="E168" s="63"/>
      <c r="F168" s="80"/>
      <c r="G168" s="80" t="s">
        <v>15</v>
      </c>
      <c r="H168" s="59">
        <v>133.46</v>
      </c>
      <c r="I168" s="60"/>
      <c r="J168" s="62">
        <f>+F168*H168</f>
        <v>0</v>
      </c>
    </row>
    <row r="169" spans="1:10" x14ac:dyDescent="0.15">
      <c r="A169" s="55" t="s">
        <v>254</v>
      </c>
      <c r="B169" s="56"/>
      <c r="C169" s="56"/>
      <c r="D169" s="56"/>
      <c r="E169" s="56"/>
      <c r="F169" s="80"/>
      <c r="G169" s="80" t="s">
        <v>15</v>
      </c>
      <c r="H169" s="59">
        <v>2.94</v>
      </c>
      <c r="I169" s="60"/>
      <c r="J169" s="62">
        <f>+F169*H169</f>
        <v>0</v>
      </c>
    </row>
    <row r="170" spans="1:10" x14ac:dyDescent="0.15">
      <c r="A170" s="55" t="s">
        <v>255</v>
      </c>
      <c r="B170" s="56"/>
      <c r="C170" s="56"/>
      <c r="D170" s="56"/>
      <c r="E170" s="63"/>
      <c r="F170" s="80"/>
      <c r="G170" s="80" t="s">
        <v>15</v>
      </c>
      <c r="H170" s="59">
        <v>16.96</v>
      </c>
      <c r="I170" s="60"/>
      <c r="J170" s="62">
        <f>+F170*H170</f>
        <v>0</v>
      </c>
    </row>
    <row r="171" spans="1:10" x14ac:dyDescent="0.15">
      <c r="A171" s="55" t="s">
        <v>256</v>
      </c>
      <c r="B171" s="56"/>
      <c r="C171" s="56"/>
      <c r="D171" s="56"/>
      <c r="E171" s="63"/>
      <c r="F171" s="80"/>
      <c r="G171" s="80" t="s">
        <v>15</v>
      </c>
      <c r="H171" s="59">
        <v>151.56</v>
      </c>
      <c r="I171" s="60"/>
      <c r="J171" s="62">
        <f>+F171*H171</f>
        <v>0</v>
      </c>
    </row>
    <row r="172" spans="1:10" x14ac:dyDescent="0.15">
      <c r="A172" s="55" t="s">
        <v>257</v>
      </c>
      <c r="B172" s="56"/>
      <c r="C172" s="56"/>
      <c r="D172" s="56"/>
      <c r="E172" s="56"/>
      <c r="F172" s="80"/>
      <c r="G172" s="80" t="s">
        <v>15</v>
      </c>
      <c r="H172" s="59">
        <v>169.65</v>
      </c>
      <c r="I172" s="60"/>
      <c r="J172" s="62">
        <f>+F172*H172</f>
        <v>0</v>
      </c>
    </row>
    <row r="173" spans="1:10" x14ac:dyDescent="0.15">
      <c r="A173" s="55" t="s">
        <v>258</v>
      </c>
      <c r="B173" s="56"/>
      <c r="C173" s="56"/>
      <c r="D173" s="56"/>
      <c r="E173" s="56"/>
      <c r="F173" s="80"/>
      <c r="G173" s="80" t="s">
        <v>15</v>
      </c>
      <c r="H173" s="59">
        <v>147.03</v>
      </c>
      <c r="I173" s="60"/>
      <c r="J173" s="92">
        <f t="shared" si="8"/>
        <v>0</v>
      </c>
    </row>
    <row r="174" spans="1:10" x14ac:dyDescent="0.15">
      <c r="A174" s="55" t="s">
        <v>259</v>
      </c>
      <c r="B174" s="56"/>
      <c r="C174" s="56"/>
      <c r="D174" s="56"/>
      <c r="E174" s="56"/>
      <c r="F174" s="80"/>
      <c r="G174" s="80" t="s">
        <v>15</v>
      </c>
      <c r="H174" s="59">
        <v>13.57</v>
      </c>
      <c r="I174" s="60"/>
      <c r="J174" s="62">
        <f t="shared" si="8"/>
        <v>0</v>
      </c>
    </row>
    <row r="175" spans="1:10" x14ac:dyDescent="0.15">
      <c r="A175" s="81" t="s">
        <v>278</v>
      </c>
      <c r="B175" s="169"/>
      <c r="C175" s="169"/>
      <c r="D175" s="169"/>
      <c r="E175" s="169"/>
      <c r="F175" s="170"/>
      <c r="G175" s="80" t="s">
        <v>18</v>
      </c>
      <c r="H175" s="99">
        <v>27.08</v>
      </c>
      <c r="I175" s="60"/>
      <c r="J175" s="92">
        <f t="shared" si="8"/>
        <v>0</v>
      </c>
    </row>
    <row r="176" spans="1:10" x14ac:dyDescent="0.15">
      <c r="A176" s="136" t="s">
        <v>124</v>
      </c>
      <c r="B176" s="101"/>
      <c r="C176" s="101"/>
      <c r="D176" s="101"/>
      <c r="E176" s="101"/>
      <c r="F176" s="75"/>
      <c r="G176" s="75"/>
      <c r="H176" s="77"/>
      <c r="I176" s="78"/>
      <c r="J176" s="98"/>
    </row>
    <row r="177" spans="1:10" x14ac:dyDescent="0.15">
      <c r="A177" s="87" t="s">
        <v>125</v>
      </c>
      <c r="B177" s="63"/>
      <c r="C177" s="63"/>
      <c r="D177" s="63"/>
      <c r="E177" s="90"/>
      <c r="F177" s="128"/>
      <c r="G177" s="80" t="s">
        <v>15</v>
      </c>
      <c r="H177" s="59">
        <v>1360</v>
      </c>
      <c r="I177" s="60"/>
      <c r="J177" s="62">
        <f t="shared" ref="J177:J182" si="9">+F177*H177</f>
        <v>0</v>
      </c>
    </row>
    <row r="178" spans="1:10" x14ac:dyDescent="0.15">
      <c r="A178" s="55" t="s">
        <v>126</v>
      </c>
      <c r="B178" s="56"/>
      <c r="C178" s="56"/>
      <c r="D178" s="56"/>
      <c r="E178" s="56"/>
      <c r="F178" s="80"/>
      <c r="G178" s="80" t="s">
        <v>18</v>
      </c>
      <c r="H178" s="59">
        <v>29</v>
      </c>
      <c r="I178" s="60"/>
      <c r="J178" s="62">
        <f t="shared" si="9"/>
        <v>0</v>
      </c>
    </row>
    <row r="179" spans="1:10" x14ac:dyDescent="0.15">
      <c r="A179" s="55" t="s">
        <v>127</v>
      </c>
      <c r="B179" s="56"/>
      <c r="C179" s="56"/>
      <c r="D179" s="56"/>
      <c r="E179" s="56"/>
      <c r="F179" s="80"/>
      <c r="G179" s="80" t="s">
        <v>18</v>
      </c>
      <c r="H179" s="59">
        <v>33.5</v>
      </c>
      <c r="I179" s="60"/>
      <c r="J179" s="62">
        <f t="shared" si="9"/>
        <v>0</v>
      </c>
    </row>
    <row r="180" spans="1:10" x14ac:dyDescent="0.15">
      <c r="A180" s="55" t="s">
        <v>128</v>
      </c>
      <c r="B180" s="56"/>
      <c r="C180" s="56"/>
      <c r="D180" s="56"/>
      <c r="E180" s="56"/>
      <c r="F180" s="80"/>
      <c r="G180" s="80" t="s">
        <v>18</v>
      </c>
      <c r="H180" s="59">
        <v>27</v>
      </c>
      <c r="I180" s="60"/>
      <c r="J180" s="62">
        <f t="shared" si="9"/>
        <v>0</v>
      </c>
    </row>
    <row r="181" spans="1:10" x14ac:dyDescent="0.15">
      <c r="A181" s="55" t="s">
        <v>129</v>
      </c>
      <c r="B181" s="63"/>
      <c r="C181" s="63"/>
      <c r="D181" s="63"/>
      <c r="E181" s="63"/>
      <c r="F181" s="80"/>
      <c r="G181" s="80" t="s">
        <v>15</v>
      </c>
      <c r="H181" s="59">
        <v>4040</v>
      </c>
      <c r="I181" s="60"/>
      <c r="J181" s="62">
        <f t="shared" si="9"/>
        <v>0</v>
      </c>
    </row>
    <row r="182" spans="1:10" x14ac:dyDescent="0.15">
      <c r="A182" s="134" t="s">
        <v>114</v>
      </c>
      <c r="B182" s="69"/>
      <c r="C182" s="69"/>
      <c r="D182" s="69"/>
      <c r="E182" s="69"/>
      <c r="F182" s="135">
        <v>0.12</v>
      </c>
      <c r="G182" s="95" t="s">
        <v>27</v>
      </c>
      <c r="H182" s="71">
        <f>SUM(J13:J181)</f>
        <v>0</v>
      </c>
      <c r="I182" s="72"/>
      <c r="J182" s="73">
        <f t="shared" si="9"/>
        <v>0</v>
      </c>
    </row>
    <row r="183" spans="1:10" ht="15" thickBot="1" x14ac:dyDescent="0.2">
      <c r="A183" s="129" t="s">
        <v>10</v>
      </c>
      <c r="B183" s="130"/>
      <c r="C183" s="130"/>
      <c r="D183" s="130"/>
      <c r="E183" s="130"/>
      <c r="F183" s="130"/>
      <c r="G183" s="130"/>
      <c r="H183" s="130"/>
      <c r="I183" s="171"/>
      <c r="J183" s="131">
        <f>SUM(J13:J182)</f>
        <v>0</v>
      </c>
    </row>
    <row r="184" spans="1:10" x14ac:dyDescent="0.15">
      <c r="A184" s="173" t="s">
        <v>281</v>
      </c>
    </row>
    <row r="186" spans="1:10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15">
      <c r="A187" s="14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15">
      <c r="A188" s="14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15">
      <c r="A189" s="14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15">
      <c r="A191" s="14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15">
      <c r="A192" s="14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15">
      <c r="A193" s="14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15">
      <c r="A195" s="14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15">
      <c r="A196" s="14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15">
      <c r="A197" s="14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15">
      <c r="A199" s="14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15">
      <c r="A200" s="14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15">
      <c r="A201" s="14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15">
      <c r="A203" s="14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15">
      <c r="A204" s="14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15">
      <c r="A205" s="14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15">
      <c r="A207" s="14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15">
      <c r="A208" s="14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15">
      <c r="A209" s="14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15">
      <c r="A211" s="14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15">
      <c r="A212" s="14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15">
      <c r="A213" s="14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15">
      <c r="A214" s="14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15">
      <c r="A215" s="14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15">
      <c r="A216" s="14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15">
      <c r="A217" s="14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15">
      <c r="A218" s="14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15">
      <c r="A219" s="14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15">
      <c r="A220" s="14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15">
      <c r="A221" s="14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15">
      <c r="A222" s="14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15">
      <c r="A223" s="14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15">
      <c r="A224" s="14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15">
      <c r="A225" s="14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15">
      <c r="A226" s="14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15">
      <c r="A227" s="14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15">
      <c r="A228" s="14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15">
      <c r="A229" s="14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15">
      <c r="A230" s="14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15">
      <c r="A231" s="14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15">
      <c r="A232" s="14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15">
      <c r="A233" s="14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15">
      <c r="A234" s="14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15">
      <c r="A235" s="14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15">
      <c r="A236" s="14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15">
      <c r="A237" s="14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15">
      <c r="A238" s="14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15">
      <c r="A239" s="14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15">
      <c r="A240" s="14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15">
      <c r="A241" s="14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15">
      <c r="A242" s="14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15">
      <c r="A243" s="14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15">
      <c r="A244" s="14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15">
      <c r="A245" s="14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15">
      <c r="A246" s="14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15">
      <c r="A247" s="14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15">
      <c r="A248" s="14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15">
      <c r="A249" s="14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15">
      <c r="A250" s="14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15">
      <c r="A251" s="14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15">
      <c r="A252" s="14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15">
      <c r="A253" s="14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15">
      <c r="A254" s="14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15">
      <c r="A255" s="14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15">
      <c r="A256" s="14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15">
      <c r="A257" s="14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15">
      <c r="A258" s="14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15">
      <c r="A259" s="14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15">
      <c r="A260" s="14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15">
      <c r="A261" s="14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15">
      <c r="A262" s="14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15">
      <c r="A263" s="14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15">
      <c r="A264" s="14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15">
      <c r="A265" s="14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15">
      <c r="A266" s="14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15">
      <c r="A267" s="14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15">
      <c r="A268" s="14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15">
      <c r="A269" s="14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15">
      <c r="A270" s="14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15">
      <c r="A271" s="14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15">
      <c r="A272" s="14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15">
      <c r="A273" s="14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15">
      <c r="A274" s="14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15">
      <c r="A275" s="14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15">
      <c r="A276" s="14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15">
      <c r="A277" s="14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15">
      <c r="A278" s="14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15">
      <c r="A279" s="14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15">
      <c r="A280" s="14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15">
      <c r="A281" s="14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15">
      <c r="A282" s="14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15">
      <c r="A283" s="14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15">
      <c r="A284" s="14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15">
      <c r="A285" s="14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15">
      <c r="A286" s="14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15">
      <c r="A287" s="14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15">
      <c r="A288" s="14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15">
      <c r="A289" s="14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15">
      <c r="A290" s="14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15">
      <c r="A291" s="14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15">
      <c r="A292" s="14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15">
      <c r="A293" s="14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15">
      <c r="A294" s="14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15">
      <c r="A295" s="14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15">
      <c r="A296" s="14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15">
      <c r="A297" s="14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15">
      <c r="A298" s="14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15">
      <c r="A299" s="14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15">
      <c r="A300" s="14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15">
      <c r="A301" s="14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15">
      <c r="A302" s="14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15">
      <c r="A303" s="14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15">
      <c r="A304" s="14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15">
      <c r="A305" s="14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15">
      <c r="A306" s="14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15">
      <c r="A307" s="14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15">
      <c r="A308" s="14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15">
      <c r="A309" s="14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15">
      <c r="A310" s="14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15">
      <c r="A311" s="14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15">
      <c r="A312" s="14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15">
      <c r="A313" s="14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15">
      <c r="A314" s="14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15">
      <c r="A315" s="14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15">
      <c r="A316" s="14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15">
      <c r="A317" s="14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15">
      <c r="A318" s="14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15">
      <c r="A319" s="14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15">
      <c r="A320" s="14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15">
      <c r="A321" s="14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15">
      <c r="A322" s="14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15">
      <c r="A323" s="14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15">
      <c r="A324" s="14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15">
      <c r="A325" s="14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15">
      <c r="A326" s="14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15">
      <c r="A327" s="14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15">
      <c r="A328" s="14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15">
      <c r="A329" s="14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15">
      <c r="A330" s="14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15">
      <c r="A331" s="14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15">
      <c r="A332" s="14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15">
      <c r="A333" s="14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15">
      <c r="A334" s="14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15">
      <c r="A335" s="14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15">
      <c r="A336" s="14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15">
      <c r="A337" s="14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15">
      <c r="A338" s="14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15">
      <c r="A339" s="14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15">
      <c r="A340" s="14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15">
      <c r="A341" s="14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15">
      <c r="A342" s="14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15">
      <c r="A343" s="14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15">
      <c r="A344" s="14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15">
      <c r="A345" s="14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15">
      <c r="A346" s="14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15">
      <c r="A347" s="14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15">
      <c r="A348" s="14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15">
      <c r="A349" s="14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15">
      <c r="A350" s="14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15">
      <c r="A351" s="14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15">
      <c r="A352" s="14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15">
      <c r="A353" s="14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15">
      <c r="A354" s="14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15">
      <c r="A355" s="14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15">
      <c r="A356" s="14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15">
      <c r="A357" s="14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15">
      <c r="A358" s="14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15">
      <c r="A359" s="14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15">
      <c r="A360" s="14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15">
      <c r="A361" s="14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15">
      <c r="A362" s="14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15">
      <c r="A363" s="14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15">
      <c r="A364" s="14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15">
      <c r="A365" s="14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15">
      <c r="A366" s="14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15">
      <c r="A367" s="14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15">
      <c r="A368" s="14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15">
      <c r="A369" s="14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15">
      <c r="A370" s="14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15">
      <c r="A371" s="14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15">
      <c r="A372" s="14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15">
      <c r="A373" s="14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15">
      <c r="A374" s="14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15">
      <c r="A375" s="14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15">
      <c r="A376" s="14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15">
      <c r="A377" s="14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15">
      <c r="A378" s="14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15">
      <c r="A379" s="14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15">
      <c r="A380" s="14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15">
      <c r="A381" s="14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15">
      <c r="A382" s="14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15">
      <c r="A383" s="14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15">
      <c r="A384" s="14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15">
      <c r="A385" s="14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15">
      <c r="A386" s="14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15">
      <c r="A387" s="14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15">
      <c r="A388" s="14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15">
      <c r="A389" s="14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15">
      <c r="A390" s="14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15">
      <c r="A391" s="14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15">
      <c r="A392" s="14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15">
      <c r="A393" s="14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15">
      <c r="A394" s="14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15">
      <c r="A395" s="14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15">
      <c r="A396" s="14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15">
      <c r="A397" s="14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15">
      <c r="A398" s="14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15">
      <c r="A399" s="14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15">
      <c r="A400" s="14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15">
      <c r="A401" s="14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15">
      <c r="A402" s="14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15">
      <c r="A403" s="14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15">
      <c r="A404" s="14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15">
      <c r="A405" s="14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15">
      <c r="A406" s="14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15">
      <c r="A407" s="14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15">
      <c r="A408" s="14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15">
      <c r="A409" s="14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15">
      <c r="A410" s="14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15">
      <c r="A411" s="14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15">
      <c r="A412" s="14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15">
      <c r="A413" s="14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15">
      <c r="A414" s="14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15">
      <c r="A415" s="14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15">
      <c r="A416" s="14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15">
      <c r="A417" s="14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15">
      <c r="A418" s="14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15">
      <c r="A419" s="14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15">
      <c r="A420" s="14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15">
      <c r="A421" s="14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15">
      <c r="A422" s="14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15">
      <c r="A423" s="14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15">
      <c r="A424" s="14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15">
      <c r="A425" s="14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15">
      <c r="A426" s="14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15">
      <c r="A427" s="14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15">
      <c r="A428" s="14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15">
      <c r="A429" s="14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15">
      <c r="A430" s="14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15">
      <c r="A431" s="14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15">
      <c r="A432" s="14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15">
      <c r="A433" s="14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15">
      <c r="A434" s="14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15">
      <c r="A435" s="14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15">
      <c r="A436" s="14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15">
      <c r="A437" s="14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15">
      <c r="A438" s="14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15">
      <c r="A439" s="14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15">
      <c r="A440" s="14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15">
      <c r="A441" s="14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15">
      <c r="A442" s="14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15">
      <c r="A443" s="14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15">
      <c r="A444" s="14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15">
      <c r="A445" s="14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15">
      <c r="A446" s="14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15">
      <c r="A447" s="14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15">
      <c r="A448" s="14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15">
      <c r="A449" s="14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15">
      <c r="A450" s="14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15">
      <c r="A451" s="14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15">
      <c r="A452" s="14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15">
      <c r="A453" s="14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15">
      <c r="A454" s="14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15">
      <c r="A455" s="14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15">
      <c r="A456" s="14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15">
      <c r="A457" s="14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15">
      <c r="A458" s="14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15">
      <c r="A459" s="14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15">
      <c r="A460" s="14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15">
      <c r="A461" s="14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15">
      <c r="A462" s="14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15">
      <c r="A463" s="14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15">
      <c r="A464" s="14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15">
      <c r="A465" s="14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15">
      <c r="A466" s="14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15">
      <c r="A467" s="14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15">
      <c r="A468" s="14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15">
      <c r="A469" s="14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15">
      <c r="A470" s="14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15">
      <c r="A471" s="14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15">
      <c r="A472" s="14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15">
      <c r="A473" s="14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15">
      <c r="A474" s="14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15">
      <c r="A475" s="14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15">
      <c r="A476" s="14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15">
      <c r="A477" s="14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15">
      <c r="A478" s="14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15">
      <c r="A479" s="14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15">
      <c r="A480" s="14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15">
      <c r="A481" s="14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15">
      <c r="A482" s="14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15">
      <c r="A483" s="14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15">
      <c r="A484" s="14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15">
      <c r="A485" s="14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15">
      <c r="A486" s="14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15">
      <c r="A487" s="14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15">
      <c r="A488" s="14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15">
      <c r="A489" s="14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15">
      <c r="A490" s="14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15">
      <c r="A491" s="14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15">
      <c r="A492" s="14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15">
      <c r="A493" s="14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15">
      <c r="A494" s="14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15">
      <c r="A495" s="14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15">
      <c r="A496" s="14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15">
      <c r="A497" s="14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15">
      <c r="A498" s="14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15">
      <c r="A499" s="14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15">
      <c r="A500" s="14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15">
      <c r="A501" s="14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15">
      <c r="A502" s="14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15">
      <c r="A503" s="14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15">
      <c r="A504" s="14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15">
      <c r="A505" s="14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15">
      <c r="A506" s="14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15">
      <c r="A507" s="14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15">
      <c r="A508" s="14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15">
      <c r="A509" s="14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15">
      <c r="A510" s="14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15">
      <c r="A511" s="14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15">
      <c r="A512" s="14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15">
      <c r="A513" s="14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15">
      <c r="A514" s="14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15">
      <c r="A515" s="14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15">
      <c r="A516" s="14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15">
      <c r="A517" s="14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15">
      <c r="A518" s="14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15">
      <c r="A519" s="14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15">
      <c r="A520" s="14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15">
      <c r="A521" s="14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15">
      <c r="A522" s="14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15">
      <c r="A523" s="14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15">
      <c r="A524" s="14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15">
      <c r="A525" s="14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15">
      <c r="A526" s="14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15">
      <c r="A527" s="14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15">
      <c r="A528" s="14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15">
      <c r="A529" s="14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15">
      <c r="A530" s="14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15">
      <c r="A531" s="14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15">
      <c r="A532" s="14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15">
      <c r="A533" s="14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15">
      <c r="A534" s="14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15">
      <c r="A535" s="14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15">
      <c r="A536" s="14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15">
      <c r="A537" s="14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15">
      <c r="A538" s="14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15">
      <c r="A539" s="14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15">
      <c r="A540" s="14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15">
      <c r="A541" s="14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15">
      <c r="A542" s="14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15">
      <c r="A543" s="14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15">
      <c r="A544" s="14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15">
      <c r="A545" s="14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15">
      <c r="A546" s="14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15">
      <c r="A547" s="14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15">
      <c r="A548" s="14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15">
      <c r="A549" s="14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15">
      <c r="A550" s="14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15">
      <c r="A551" s="14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15">
      <c r="A552" s="14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15">
      <c r="A553" s="14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15">
      <c r="A554" s="14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15">
      <c r="A555" s="14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15">
      <c r="A556" s="14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15">
      <c r="A557" s="14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15">
      <c r="A558" s="14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15">
      <c r="A559" s="14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15">
      <c r="A560" s="14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15">
      <c r="A561" s="14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15">
      <c r="A562" s="14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15">
      <c r="A563" s="14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15">
      <c r="A564" s="14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15">
      <c r="A565" s="14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15">
      <c r="A566" s="14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15">
      <c r="A567" s="14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15">
      <c r="A568" s="14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15">
      <c r="A569" s="14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15">
      <c r="A570" s="14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15">
      <c r="A571" s="14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15">
      <c r="A572" s="14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15">
      <c r="A573" s="14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15">
      <c r="A574" s="14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15">
      <c r="A575" s="14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15">
      <c r="A576" s="14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15">
      <c r="A577" s="14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15">
      <c r="A578" s="14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15">
      <c r="A579" s="14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15">
      <c r="A580" s="14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15">
      <c r="A581" s="14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15">
      <c r="A582" s="14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15">
      <c r="A583" s="14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15">
      <c r="A584" s="14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15">
      <c r="A585" s="14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15">
      <c r="A586" s="14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15">
      <c r="A587" s="14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15">
      <c r="A588" s="14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15">
      <c r="A589" s="14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15">
      <c r="A590" s="14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15">
      <c r="A591" s="14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15">
      <c r="A592" s="14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15">
      <c r="A593" s="14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15">
      <c r="A594" s="14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15">
      <c r="A595" s="14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15">
      <c r="A596" s="14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15">
      <c r="A597" s="14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15">
      <c r="A598" s="14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15">
      <c r="A599" s="14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15">
      <c r="A600" s="14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15">
      <c r="A601" s="14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15">
      <c r="A602" s="14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15">
      <c r="A603" s="14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15">
      <c r="A604" s="14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15">
      <c r="A605" s="14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15">
      <c r="A606" s="14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15">
      <c r="A607" s="14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15">
      <c r="A608" s="14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15">
      <c r="A609" s="14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15">
      <c r="A610" s="14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15">
      <c r="A611" s="14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15">
      <c r="A612" s="14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15">
      <c r="A613" s="14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15">
      <c r="A614" s="14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15">
      <c r="A615" s="14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15">
      <c r="A616" s="14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15">
      <c r="A617" s="14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15">
      <c r="A618" s="14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15">
      <c r="A619" s="14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15">
      <c r="A620" s="14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15">
      <c r="A621" s="14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15">
      <c r="A622" s="14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15">
      <c r="A623" s="14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15">
      <c r="A624" s="14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15">
      <c r="A625" s="14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15">
      <c r="A626" s="14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15">
      <c r="A627" s="14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15">
      <c r="A628" s="14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15">
      <c r="A629" s="14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15">
      <c r="A630" s="14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15">
      <c r="A631" s="14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15">
      <c r="A632" s="14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15">
      <c r="A633" s="14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15">
      <c r="A634" s="14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15">
      <c r="A635" s="14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15">
      <c r="A636" s="14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15">
      <c r="A637" s="14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15">
      <c r="A638" s="14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15">
      <c r="A639" s="14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15">
      <c r="A640" s="14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15">
      <c r="A641" s="14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15">
      <c r="A642" s="14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15">
      <c r="A643" s="14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15">
      <c r="A644" s="14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15">
      <c r="A645" s="14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15">
      <c r="A646" s="14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15">
      <c r="A647" s="14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15">
      <c r="A648" s="14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15">
      <c r="A649" s="14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15">
      <c r="A650" s="14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15">
      <c r="A651" s="14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15">
      <c r="A652" s="14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15">
      <c r="A653" s="14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15">
      <c r="A654" s="14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15">
      <c r="A655" s="14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15">
      <c r="A656" s="14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15">
      <c r="A657" s="14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15">
      <c r="A658" s="14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15">
      <c r="A659" s="14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15">
      <c r="A660" s="14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15">
      <c r="A661" s="14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15">
      <c r="A662" s="14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15">
      <c r="A663" s="14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15">
      <c r="A664" s="14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15">
      <c r="A665" s="14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15">
      <c r="A666" s="14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15">
      <c r="A667" s="14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15">
      <c r="A668" s="14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15">
      <c r="A669" s="14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15">
      <c r="A670" s="14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15">
      <c r="A671" s="14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15">
      <c r="A672" s="14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15">
      <c r="A673" s="14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15">
      <c r="A674" s="14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15">
      <c r="A675" s="14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15">
      <c r="A676" s="14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15">
      <c r="A677" s="14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15">
      <c r="A678" s="14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15">
      <c r="A679" s="14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15">
      <c r="A680" s="14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15">
      <c r="A681" s="14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15">
      <c r="A682" s="14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15">
      <c r="A683" s="14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15">
      <c r="A684" s="14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15">
      <c r="A685" s="14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15">
      <c r="A686" s="14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15">
      <c r="A687" s="14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15">
      <c r="A688" s="14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15">
      <c r="A689" s="14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15">
      <c r="A690" s="14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15">
      <c r="A691" s="14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15">
      <c r="A692" s="14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15">
      <c r="A693" s="14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15">
      <c r="A694" s="14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15">
      <c r="A695" s="14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15">
      <c r="A696" s="14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15">
      <c r="A697" s="14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15">
      <c r="A698" s="14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15">
      <c r="A699" s="14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15">
      <c r="A700" s="14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15">
      <c r="A701" s="14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15">
      <c r="A702" s="14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15">
      <c r="A703" s="14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15">
      <c r="A704" s="14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15">
      <c r="A705" s="14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15">
      <c r="A706" s="14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15">
      <c r="A707" s="14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15">
      <c r="A708" s="14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15">
      <c r="A709" s="14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15">
      <c r="A710" s="14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15">
      <c r="A711" s="14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15">
      <c r="A712" s="14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15">
      <c r="A713" s="14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15">
      <c r="A714" s="14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15">
      <c r="A715" s="14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15">
      <c r="A716" s="14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15">
      <c r="A717" s="14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15">
      <c r="A718" s="14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15">
      <c r="A719" s="14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15">
      <c r="A720" s="14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15">
      <c r="A721" s="14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15">
      <c r="A722" s="14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15">
      <c r="A723" s="14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15">
      <c r="A724" s="14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15">
      <c r="A725" s="14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15">
      <c r="A726" s="14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15">
      <c r="A727" s="14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15">
      <c r="A728" s="14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15">
      <c r="A729" s="14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15">
      <c r="A730" s="14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15">
      <c r="A731" s="14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15">
      <c r="A732" s="14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15">
      <c r="A733" s="14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15">
      <c r="A734" s="14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15">
      <c r="A735" s="14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15">
      <c r="A736" s="14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15">
      <c r="A737" s="14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15">
      <c r="A738" s="14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15">
      <c r="A739" s="14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15">
      <c r="A740" s="14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15">
      <c r="A741" s="14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15">
      <c r="A742" s="14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15">
      <c r="A743" s="14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15">
      <c r="A744" s="14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15">
      <c r="A745" s="14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15">
      <c r="A746" s="14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15">
      <c r="A747" s="14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15">
      <c r="A748" s="14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15">
      <c r="A749" s="14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15">
      <c r="A750" s="14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15">
      <c r="A751" s="14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15">
      <c r="A752" s="14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15">
      <c r="A753" s="14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15">
      <c r="A754" s="14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15">
      <c r="A755" s="14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15">
      <c r="A756" s="14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15">
      <c r="A757" s="14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15">
      <c r="A758" s="14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15">
      <c r="A759" s="14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15">
      <c r="A760" s="14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15">
      <c r="A761" s="14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15">
      <c r="A762" s="14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15">
      <c r="A763" s="14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15">
      <c r="A764" s="14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15">
      <c r="A765" s="14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15">
      <c r="A766" s="14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15">
      <c r="A767" s="14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15">
      <c r="A768" s="14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15">
      <c r="A769" s="14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15">
      <c r="A770" s="14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15">
      <c r="A771" s="14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15">
      <c r="A772" s="14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15">
      <c r="A773" s="14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15">
      <c r="A774" s="14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15">
      <c r="A775" s="14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15">
      <c r="A776" s="14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15">
      <c r="A777" s="14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15">
      <c r="A778" s="14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15">
      <c r="A779" s="14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15">
      <c r="A780" s="14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15">
      <c r="A781" s="14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15">
      <c r="A782" s="14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15">
      <c r="A783" s="14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15">
      <c r="A784" s="14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15">
      <c r="A785" s="14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15">
      <c r="A786" s="14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15">
      <c r="A787" s="14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15">
      <c r="A788" s="14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15">
      <c r="A789" s="14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15">
      <c r="A790" s="14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15">
      <c r="A791" s="14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15">
      <c r="A792" s="14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15">
      <c r="A793" s="14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15">
      <c r="A794" s="14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15">
      <c r="A795" s="14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15">
      <c r="A796" s="14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15">
      <c r="A797" s="14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15">
      <c r="A798" s="14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15">
      <c r="A799" s="14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15">
      <c r="A800" s="14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15">
      <c r="A801" s="14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15">
      <c r="A802" s="14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15">
      <c r="A803" s="14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15">
      <c r="A804" s="14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15">
      <c r="A805" s="14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15">
      <c r="A806" s="14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15">
      <c r="A807" s="14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15">
      <c r="A808" s="14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15">
      <c r="A809" s="14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15">
      <c r="A810" s="14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15">
      <c r="A811" s="14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15">
      <c r="A812" s="14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15">
      <c r="A813" s="14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15">
      <c r="A814" s="14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15">
      <c r="A815" s="14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15">
      <c r="A816" s="14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15">
      <c r="A817" s="14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15">
      <c r="A818" s="14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15">
      <c r="A819" s="14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15">
      <c r="A820" s="14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15">
      <c r="A821" s="14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15">
      <c r="A822" s="14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15">
      <c r="A823" s="14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15">
      <c r="A824" s="14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15">
      <c r="A825" s="14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15">
      <c r="A826" s="14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15">
      <c r="A827" s="14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15">
      <c r="A828" s="14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15">
      <c r="A829" s="14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15">
      <c r="A830" s="14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15">
      <c r="A831" s="14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15">
      <c r="A832" s="14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15">
      <c r="A833" s="14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15">
      <c r="A834" s="14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15">
      <c r="A835" s="14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15">
      <c r="A836" s="14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15">
      <c r="A837" s="14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15">
      <c r="A838" s="14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15">
      <c r="A839" s="14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15">
      <c r="A840" s="14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15">
      <c r="A841" s="14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15">
      <c r="A842" s="14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15">
      <c r="A843" s="14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15">
      <c r="A844" s="14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15">
      <c r="A845" s="14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15">
      <c r="A846" s="14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15">
      <c r="A847" s="14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15">
      <c r="A848" s="14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15">
      <c r="A849" s="14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15">
      <c r="A850" s="14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15">
      <c r="A851" s="14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15">
      <c r="A852" s="14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15">
      <c r="A853" s="14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15">
      <c r="A854" s="14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15">
      <c r="A855" s="14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15">
      <c r="A856" s="14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15">
      <c r="A857" s="14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15">
      <c r="A858" s="14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15">
      <c r="A859" s="14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15">
      <c r="A860" s="14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15">
      <c r="A861" s="14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15">
      <c r="A862" s="14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15">
      <c r="A863" s="14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15">
      <c r="A864" s="14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15">
      <c r="A865" s="14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15">
      <c r="A866" s="14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15">
      <c r="A867" s="14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15">
      <c r="A868" s="14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15">
      <c r="A869" s="14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15">
      <c r="A870" s="14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15">
      <c r="A871" s="14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15">
      <c r="A872" s="14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15">
      <c r="A873" s="14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15">
      <c r="A874" s="14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15">
      <c r="A875" s="14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15">
      <c r="A876" s="14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15">
      <c r="A877" s="14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15">
      <c r="A878" s="14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15">
      <c r="A879" s="14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15">
      <c r="A880" s="14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15">
      <c r="A881" s="14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15">
      <c r="A882" s="14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15">
      <c r="A883" s="14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15">
      <c r="A884" s="14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15">
      <c r="A885" s="14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15">
      <c r="A886" s="14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15">
      <c r="A887" s="14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15">
      <c r="A888" s="14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15">
      <c r="A889" s="14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15">
      <c r="A890" s="14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15">
      <c r="A891" s="14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15">
      <c r="A892" s="14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15">
      <c r="A893" s="14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15">
      <c r="A894" s="14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15">
      <c r="A895" s="14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15">
      <c r="A896" s="14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15">
      <c r="A897" s="14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15">
      <c r="A898" s="14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15">
      <c r="A899" s="14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15">
      <c r="A900" s="14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15">
      <c r="A901" s="14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15">
      <c r="A902" s="14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15">
      <c r="A903" s="14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15">
      <c r="A904" s="14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15">
      <c r="A905" s="14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15">
      <c r="A906" s="14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15">
      <c r="A907" s="14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15">
      <c r="A908" s="14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15">
      <c r="A909" s="14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15">
      <c r="A910" s="14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15">
      <c r="A911" s="14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15">
      <c r="A912" s="14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15">
      <c r="A913" s="14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15">
      <c r="A914" s="14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15">
      <c r="A915" s="14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15">
      <c r="A916" s="14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15">
      <c r="A917" s="14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15">
      <c r="A918" s="14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15">
      <c r="A919" s="14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15">
      <c r="A920" s="14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15">
      <c r="A921" s="14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15">
      <c r="A922" s="14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15">
      <c r="A923" s="14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15">
      <c r="A924" s="14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15">
      <c r="A925" s="14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15">
      <c r="A926" s="14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15">
      <c r="A927" s="14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15">
      <c r="A928" s="14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15">
      <c r="A929" s="14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15">
      <c r="A930" s="14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15">
      <c r="A931" s="14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15">
      <c r="A932" s="14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15">
      <c r="A933" s="14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15">
      <c r="A934" s="14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15">
      <c r="A935" s="14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15">
      <c r="A936" s="14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15">
      <c r="A937" s="14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15">
      <c r="A938" s="14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15">
      <c r="A939" s="14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15">
      <c r="A940" s="14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15">
      <c r="A941" s="14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15">
      <c r="A942" s="14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15">
      <c r="A943" s="14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15">
      <c r="A944" s="14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15">
      <c r="A945" s="14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15">
      <c r="A946" s="14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15">
      <c r="A947" s="14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15">
      <c r="A948" s="14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15">
      <c r="A949" s="14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15">
      <c r="A950" s="14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15">
      <c r="A951" s="14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15">
      <c r="A952" s="14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15">
      <c r="A953" s="14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15">
      <c r="A954" s="14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15">
      <c r="A955" s="14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15">
      <c r="A956" s="14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15">
      <c r="A957" s="14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15">
      <c r="A958" s="14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15">
      <c r="A959" s="14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15">
      <c r="A960" s="14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15">
      <c r="A961" s="14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15">
      <c r="A962" s="14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15">
      <c r="A963" s="14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15">
      <c r="A964" s="14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15">
      <c r="A965" s="14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15">
      <c r="A966" s="14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15">
      <c r="A967" s="14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15">
      <c r="A968" s="14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15">
      <c r="A969" s="14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15">
      <c r="A970" s="14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15">
      <c r="A971" s="14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15">
      <c r="A972" s="14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15">
      <c r="A973" s="14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15">
      <c r="A974" s="14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15">
      <c r="A975" s="14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15">
      <c r="A976" s="14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15">
      <c r="A977" s="14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15">
      <c r="A978" s="14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15">
      <c r="A979" s="14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15">
      <c r="A980" s="14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15">
      <c r="A981" s="14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15">
      <c r="A982" s="14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15">
      <c r="A983" s="14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15">
      <c r="A984" s="14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15">
      <c r="A985" s="14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15">
      <c r="A986" s="14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15">
      <c r="A987" s="14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15">
      <c r="A988" s="14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15">
      <c r="A989" s="14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15">
      <c r="A990" s="14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15">
      <c r="A991" s="14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15">
      <c r="A992" s="14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15">
      <c r="A993" s="14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15">
      <c r="A994" s="14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15">
      <c r="A995" s="14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15">
      <c r="A996" s="14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15">
      <c r="A997" s="14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15">
      <c r="A998" s="14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15">
      <c r="A999" s="14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15">
      <c r="A1000" s="14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15">
      <c r="A1001" s="14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15">
      <c r="A1002" s="14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15">
      <c r="A1003" s="14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15">
      <c r="A1004" s="14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15">
      <c r="A1005" s="14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15">
      <c r="A1006" s="14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15">
      <c r="A1007" s="14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15">
      <c r="A1008" s="14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15">
      <c r="A1009" s="14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15">
      <c r="A1010" s="14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15">
      <c r="A1011" s="14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15">
      <c r="A1012" s="14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15">
      <c r="A1013" s="14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15">
      <c r="A1014" s="14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15">
      <c r="A1015" s="14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15">
      <c r="A1016" s="14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15">
      <c r="A1017" s="14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15">
      <c r="A1018" s="14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15">
      <c r="A1019" s="14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15">
      <c r="A1020" s="14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15">
      <c r="A1021" s="14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15">
      <c r="A1022" s="14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15">
      <c r="A1023" s="14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15">
      <c r="A1024" s="14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15">
      <c r="A1025" s="14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15">
      <c r="A1026" s="14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15">
      <c r="A1027" s="14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15">
      <c r="A1028" s="14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15">
      <c r="A1029" s="14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15">
      <c r="A1030" s="14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15">
      <c r="A1031" s="14"/>
      <c r="B1031" s="15"/>
      <c r="C1031" s="15"/>
      <c r="D1031" s="15"/>
      <c r="E1031" s="15"/>
      <c r="F1031" s="15"/>
      <c r="G1031" s="15"/>
      <c r="H1031" s="15"/>
      <c r="I1031" s="15"/>
      <c r="J1031" s="15"/>
    </row>
  </sheetData>
  <mergeCells count="2">
    <mergeCell ref="D7:G7"/>
    <mergeCell ref="F9:G9"/>
  </mergeCells>
  <phoneticPr fontId="0" type="noConversion"/>
  <printOptions horizontalCentered="1"/>
  <pageMargins left="0.5" right="0.5" top="0.75" bottom="0" header="0.5" footer="0.5"/>
  <pageSetup scale="90" fitToWidth="2" orientation="portrait" r:id="rId1"/>
  <headerFooter differentFirst="1" scaleWithDoc="0" alignWithMargins="0">
    <oddHeader>&amp;L &amp;RPage &amp;P</oddHeader>
  </headerFooter>
  <rowBreaks count="1" manualBreakCount="1">
    <brk id="1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tabSelected="1" workbookViewId="0">
      <selection activeCell="L26" sqref="L26"/>
    </sheetView>
  </sheetViews>
  <sheetFormatPr baseColWidth="10" defaultColWidth="8.83203125" defaultRowHeight="13" x14ac:dyDescent="0.15"/>
  <cols>
    <col min="1" max="1" width="21.6640625" customWidth="1"/>
    <col min="9" max="9" width="8" customWidth="1"/>
  </cols>
  <sheetData>
    <row r="1" spans="1:9" ht="25" x14ac:dyDescent="0.25">
      <c r="A1" s="196" t="s">
        <v>65</v>
      </c>
      <c r="B1" s="197"/>
      <c r="C1" s="197"/>
      <c r="D1" s="197"/>
      <c r="E1" s="197"/>
      <c r="F1" s="197"/>
      <c r="G1" s="197"/>
      <c r="H1" s="197"/>
      <c r="I1" s="198"/>
    </row>
    <row r="2" spans="1:9" x14ac:dyDescent="0.15">
      <c r="A2" s="31"/>
      <c r="B2" s="32"/>
      <c r="C2" s="32"/>
      <c r="D2" s="32"/>
      <c r="E2" s="32"/>
      <c r="F2" s="32"/>
      <c r="G2" s="32"/>
      <c r="H2" s="32"/>
      <c r="I2" s="33"/>
    </row>
    <row r="3" spans="1:9" x14ac:dyDescent="0.15">
      <c r="A3" s="34" t="s">
        <v>66</v>
      </c>
      <c r="B3" s="35" t="s">
        <v>67</v>
      </c>
      <c r="C3" s="35"/>
      <c r="D3" s="35"/>
      <c r="E3" s="35"/>
      <c r="F3" s="35"/>
      <c r="G3" s="35"/>
      <c r="H3" s="35"/>
      <c r="I3" s="36"/>
    </row>
    <row r="4" spans="1:9" x14ac:dyDescent="0.15">
      <c r="A4" s="31"/>
      <c r="B4" s="32"/>
      <c r="C4" s="32"/>
      <c r="D4" s="32"/>
      <c r="E4" s="32"/>
      <c r="F4" s="32"/>
      <c r="G4" s="32"/>
      <c r="H4" s="32"/>
      <c r="I4" s="33"/>
    </row>
    <row r="5" spans="1:9" x14ac:dyDescent="0.15">
      <c r="A5" s="34" t="s">
        <v>68</v>
      </c>
      <c r="B5" s="35" t="s">
        <v>69</v>
      </c>
      <c r="C5" s="35"/>
      <c r="D5" s="35"/>
      <c r="E5" s="35"/>
      <c r="F5" s="35"/>
      <c r="G5" s="35"/>
      <c r="H5" s="35"/>
      <c r="I5" s="36"/>
    </row>
    <row r="6" spans="1:9" x14ac:dyDescent="0.15">
      <c r="A6" s="31"/>
      <c r="B6" s="32" t="s">
        <v>70</v>
      </c>
      <c r="C6" s="32"/>
      <c r="D6" s="32"/>
      <c r="E6" s="32"/>
      <c r="F6" s="32"/>
      <c r="G6" s="32"/>
      <c r="H6" s="32"/>
      <c r="I6" s="33"/>
    </row>
    <row r="7" spans="1:9" x14ac:dyDescent="0.15">
      <c r="A7" s="31"/>
      <c r="B7" s="32"/>
      <c r="C7" s="32"/>
      <c r="D7" s="32"/>
      <c r="E7" s="32"/>
      <c r="F7" s="32"/>
      <c r="G7" s="32"/>
      <c r="H7" s="32"/>
      <c r="I7" s="33"/>
    </row>
    <row r="8" spans="1:9" x14ac:dyDescent="0.15">
      <c r="A8" s="34" t="s">
        <v>71</v>
      </c>
      <c r="B8" s="35" t="s">
        <v>72</v>
      </c>
      <c r="C8" s="35"/>
      <c r="D8" s="35"/>
      <c r="E8" s="35"/>
      <c r="F8" s="35"/>
      <c r="G8" s="35"/>
      <c r="H8" s="35"/>
      <c r="I8" s="36"/>
    </row>
    <row r="9" spans="1:9" x14ac:dyDescent="0.15">
      <c r="A9" s="31"/>
      <c r="B9" s="32"/>
      <c r="C9" s="32"/>
      <c r="D9" s="32"/>
      <c r="E9" s="32"/>
      <c r="F9" s="32"/>
      <c r="G9" s="32"/>
      <c r="H9" s="32"/>
      <c r="I9" s="33"/>
    </row>
    <row r="10" spans="1:9" x14ac:dyDescent="0.15">
      <c r="A10" s="34" t="s">
        <v>73</v>
      </c>
      <c r="B10" s="35"/>
      <c r="C10" s="35"/>
      <c r="D10" s="35"/>
      <c r="E10" s="35"/>
      <c r="F10" s="35"/>
      <c r="G10" s="35"/>
      <c r="H10" s="35"/>
      <c r="I10" s="36"/>
    </row>
    <row r="11" spans="1:9" x14ac:dyDescent="0.15">
      <c r="A11" s="31" t="s">
        <v>74</v>
      </c>
      <c r="B11" s="32" t="s">
        <v>75</v>
      </c>
      <c r="C11" s="32"/>
      <c r="D11" s="32"/>
      <c r="E11" s="32"/>
      <c r="F11" s="32"/>
      <c r="G11" s="32"/>
      <c r="H11" s="32"/>
      <c r="I11" s="33"/>
    </row>
    <row r="12" spans="1:9" x14ac:dyDescent="0.15">
      <c r="A12" s="31"/>
      <c r="B12" s="32" t="s">
        <v>76</v>
      </c>
      <c r="C12" s="32"/>
      <c r="D12" s="32"/>
      <c r="E12" s="32"/>
      <c r="F12" s="32"/>
      <c r="G12" s="32"/>
      <c r="H12" s="32"/>
      <c r="I12" s="33"/>
    </row>
    <row r="13" spans="1:9" x14ac:dyDescent="0.15">
      <c r="A13" s="31"/>
      <c r="B13" s="32"/>
      <c r="C13" s="32"/>
      <c r="D13" s="32"/>
      <c r="E13" s="32"/>
      <c r="F13" s="32"/>
      <c r="G13" s="32"/>
      <c r="H13" s="32"/>
      <c r="I13" s="33"/>
    </row>
    <row r="14" spans="1:9" x14ac:dyDescent="0.15">
      <c r="A14" s="34" t="s">
        <v>77</v>
      </c>
      <c r="B14" s="35" t="s">
        <v>78</v>
      </c>
      <c r="C14" s="35"/>
      <c r="D14" s="35"/>
      <c r="E14" s="35"/>
      <c r="F14" s="35"/>
      <c r="G14" s="35"/>
      <c r="H14" s="35"/>
      <c r="I14" s="36"/>
    </row>
    <row r="15" spans="1:9" x14ac:dyDescent="0.15">
      <c r="A15" s="31"/>
      <c r="B15" s="32" t="s">
        <v>79</v>
      </c>
      <c r="C15" s="32"/>
      <c r="D15" s="32"/>
      <c r="E15" s="32"/>
      <c r="F15" s="32"/>
      <c r="G15" s="32"/>
      <c r="H15" s="32"/>
      <c r="I15" s="33"/>
    </row>
    <row r="16" spans="1:9" x14ac:dyDescent="0.15">
      <c r="A16" s="31"/>
      <c r="B16" s="32" t="s">
        <v>80</v>
      </c>
      <c r="C16" s="32"/>
      <c r="D16" s="32"/>
      <c r="E16" s="32"/>
      <c r="F16" s="32"/>
      <c r="G16" s="32"/>
      <c r="H16" s="32"/>
      <c r="I16" s="33"/>
    </row>
    <row r="17" spans="1:9" x14ac:dyDescent="0.15">
      <c r="A17" s="31"/>
      <c r="B17" s="32" t="s">
        <v>81</v>
      </c>
      <c r="C17" s="32"/>
      <c r="D17" s="32"/>
      <c r="E17" s="32"/>
      <c r="F17" s="32"/>
      <c r="G17" s="32"/>
      <c r="H17" s="32"/>
      <c r="I17" s="33"/>
    </row>
    <row r="18" spans="1:9" x14ac:dyDescent="0.15">
      <c r="A18" s="31"/>
      <c r="B18" s="32" t="s">
        <v>82</v>
      </c>
      <c r="C18" s="32"/>
      <c r="D18" s="32"/>
      <c r="E18" s="32"/>
      <c r="F18" s="32"/>
      <c r="G18" s="32"/>
      <c r="H18" s="32"/>
      <c r="I18" s="33"/>
    </row>
    <row r="19" spans="1:9" x14ac:dyDescent="0.15">
      <c r="A19" s="31"/>
      <c r="B19" s="32" t="s">
        <v>83</v>
      </c>
      <c r="C19" s="32"/>
      <c r="D19" s="32"/>
      <c r="E19" s="32"/>
      <c r="F19" s="32"/>
      <c r="G19" s="32"/>
      <c r="H19" s="32"/>
      <c r="I19" s="33"/>
    </row>
    <row r="20" spans="1:9" x14ac:dyDescent="0.15">
      <c r="A20" s="31"/>
      <c r="B20" s="32"/>
      <c r="C20" s="32"/>
      <c r="D20" s="32"/>
      <c r="E20" s="32"/>
      <c r="F20" s="32"/>
      <c r="G20" s="32"/>
      <c r="H20" s="32"/>
      <c r="I20" s="33"/>
    </row>
    <row r="21" spans="1:9" x14ac:dyDescent="0.15">
      <c r="A21" s="34" t="s">
        <v>84</v>
      </c>
      <c r="B21" s="35" t="s">
        <v>85</v>
      </c>
      <c r="C21" s="35"/>
      <c r="D21" s="35"/>
      <c r="E21" s="35"/>
      <c r="F21" s="35"/>
      <c r="G21" s="35"/>
      <c r="H21" s="35"/>
      <c r="I21" s="36"/>
    </row>
    <row r="22" spans="1:9" x14ac:dyDescent="0.15">
      <c r="A22" s="31"/>
      <c r="B22" s="32" t="s">
        <v>86</v>
      </c>
      <c r="C22" s="32"/>
      <c r="D22" s="32"/>
      <c r="E22" s="32"/>
      <c r="F22" s="32"/>
      <c r="G22" s="32"/>
      <c r="H22" s="32"/>
      <c r="I22" s="33"/>
    </row>
    <row r="23" spans="1:9" x14ac:dyDescent="0.15">
      <c r="A23" s="31"/>
      <c r="B23" s="32" t="s">
        <v>87</v>
      </c>
      <c r="C23" s="32"/>
      <c r="D23" s="32"/>
      <c r="E23" s="32"/>
      <c r="F23" s="32"/>
      <c r="G23" s="32"/>
      <c r="H23" s="32"/>
      <c r="I23" s="33"/>
    </row>
    <row r="24" spans="1:9" x14ac:dyDescent="0.15">
      <c r="A24" s="31"/>
      <c r="B24" s="32"/>
      <c r="C24" s="32"/>
      <c r="D24" s="32"/>
      <c r="E24" s="32"/>
      <c r="F24" s="32"/>
      <c r="G24" s="32"/>
      <c r="H24" s="32"/>
      <c r="I24" s="33"/>
    </row>
    <row r="25" spans="1:9" x14ac:dyDescent="0.15">
      <c r="A25" s="34" t="s">
        <v>88</v>
      </c>
      <c r="B25" s="35" t="s">
        <v>89</v>
      </c>
      <c r="C25" s="35"/>
      <c r="D25" s="35"/>
      <c r="E25" s="35"/>
      <c r="F25" s="35"/>
      <c r="G25" s="35"/>
      <c r="H25" s="35"/>
      <c r="I25" s="36"/>
    </row>
    <row r="26" spans="1:9" x14ac:dyDescent="0.15">
      <c r="A26" s="31" t="s">
        <v>90</v>
      </c>
      <c r="B26" s="133" t="s">
        <v>121</v>
      </c>
      <c r="C26" s="32"/>
      <c r="D26" s="32"/>
      <c r="E26" s="32"/>
      <c r="F26" s="32"/>
      <c r="G26" s="32"/>
      <c r="H26" s="32"/>
      <c r="I26" s="33"/>
    </row>
    <row r="27" spans="1:9" x14ac:dyDescent="0.15">
      <c r="A27" s="31" t="s">
        <v>91</v>
      </c>
      <c r="B27" s="133" t="s">
        <v>123</v>
      </c>
      <c r="C27" s="32"/>
      <c r="D27" s="32"/>
      <c r="E27" s="32"/>
      <c r="F27" s="32"/>
      <c r="G27" s="32"/>
      <c r="H27" s="32"/>
      <c r="I27" s="33"/>
    </row>
    <row r="28" spans="1:9" x14ac:dyDescent="0.15">
      <c r="A28" s="31"/>
      <c r="B28" s="133" t="s">
        <v>122</v>
      </c>
      <c r="C28" s="32"/>
      <c r="D28" s="32"/>
      <c r="E28" s="32"/>
      <c r="F28" s="32"/>
      <c r="G28" s="32"/>
      <c r="H28" s="32"/>
      <c r="I28" s="33"/>
    </row>
    <row r="29" spans="1:9" x14ac:dyDescent="0.15">
      <c r="A29" s="34" t="s">
        <v>92</v>
      </c>
      <c r="B29" s="35"/>
      <c r="C29" s="35"/>
      <c r="D29" s="35"/>
      <c r="E29" s="35"/>
      <c r="F29" s="35"/>
      <c r="G29" s="35"/>
      <c r="H29" s="35"/>
      <c r="I29" s="36"/>
    </row>
    <row r="30" spans="1:9" x14ac:dyDescent="0.15">
      <c r="A30" s="37"/>
      <c r="B30" s="38"/>
      <c r="C30" s="38"/>
      <c r="D30" s="38"/>
      <c r="E30" s="38"/>
      <c r="F30" s="38"/>
      <c r="G30" s="38"/>
      <c r="H30" s="38"/>
      <c r="I30" s="39"/>
    </row>
  </sheetData>
  <mergeCells count="1">
    <mergeCell ref="A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97BAA23D25F42BCE93D3CC0D38CF0" ma:contentTypeVersion="5" ma:contentTypeDescription="Create a new document." ma:contentTypeScope="" ma:versionID="c3179bbd81a0c2e1cc02c9a24f82106a">
  <xsd:schema xmlns:xsd="http://www.w3.org/2001/XMLSchema" xmlns:xs="http://www.w3.org/2001/XMLSchema" xmlns:p="http://schemas.microsoft.com/office/2006/metadata/properties" xmlns:ns3="7023ef9e-d68a-4c0f-91b7-5709b85a88d4" xmlns:ns4="3df5b2ed-79d1-47a9-9d2a-a4688bff7234" targetNamespace="http://schemas.microsoft.com/office/2006/metadata/properties" ma:root="true" ma:fieldsID="e406ba36872f174c1851ab0f82e5c181" ns3:_="" ns4:_="">
    <xsd:import namespace="7023ef9e-d68a-4c0f-91b7-5709b85a88d4"/>
    <xsd:import namespace="3df5b2ed-79d1-47a9-9d2a-a4688bff72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3ef9e-d68a-4c0f-91b7-5709b85a8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5b2ed-79d1-47a9-9d2a-a4688bff72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E44B23-EA67-4C6F-8AC0-06D0C83E3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3ef9e-d68a-4c0f-91b7-5709b85a88d4"/>
    <ds:schemaRef ds:uri="3df5b2ed-79d1-47a9-9d2a-a4688bff7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C977E5-A5F7-4578-8EFE-97BE8A5676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1C986E-C8F6-4FFC-805A-D9198695CC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signature page</vt:lpstr>
      <vt:lpstr>invoice</vt:lpstr>
      <vt:lpstr>instructions</vt:lpstr>
      <vt:lpstr>invoice!Print_Area</vt:lpstr>
      <vt:lpstr>'signature page'!Print_Area</vt:lpstr>
    </vt:vector>
  </TitlesOfParts>
  <Company>SC DHEC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DHEC/BLWM/UST Program</dc:creator>
  <cp:lastModifiedBy>Microsoft Office User</cp:lastModifiedBy>
  <cp:lastPrinted>2022-02-28T16:14:56Z</cp:lastPrinted>
  <dcterms:created xsi:type="dcterms:W3CDTF">2008-01-31T16:27:41Z</dcterms:created>
  <dcterms:modified xsi:type="dcterms:W3CDTF">2022-06-14T14:07:20Z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0x0101001B397BAA23D25F42BCE93D3CC0D38CF0</vt:lpwstr>
  </property>
</Properties>
</file>