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1760" activeTab="0"/>
  </bookViews>
  <sheets>
    <sheet name="Boiler Usage Record" sheetId="1" r:id="rId1"/>
    <sheet name="Generator Usage Record" sheetId="2" r:id="rId2"/>
    <sheet name="Fuel Emission Reporting" sheetId="3" r:id="rId3"/>
    <sheet name="HAP-VOC Usage-Reporting " sheetId="4" r:id="rId4"/>
    <sheet name="HAP List" sheetId="5" r:id="rId5"/>
    <sheet name="Revisions" sheetId="6" r:id="rId6"/>
  </sheets>
  <externalReferences>
    <externalReference r:id="rId9"/>
    <externalReference r:id="rId10"/>
    <externalReference r:id="rId11"/>
  </externalReferences>
  <definedNames>
    <definedName name="application" localSheetId="4">#REF!</definedName>
    <definedName name="application">#REF!</definedName>
    <definedName name="control_equip" localSheetId="4">#REF!</definedName>
    <definedName name="control_equip">#REF!</definedName>
    <definedName name="formaldehyde">'[2]2007'!#REF!</definedName>
    <definedName name="formHAP3aldehyde">'[2]2007'!#REF!</definedName>
    <definedName name="hap1">'[2]2007'!#REF!</definedName>
    <definedName name="hap2">'[2]2007'!#REF!</definedName>
    <definedName name="hap3">'[2]2007'!#REF!</definedName>
    <definedName name="hap4">'[2]2007'!#REF!</definedName>
    <definedName name="hap5">'[2]2007'!#REF!</definedName>
    <definedName name="MEK">'[2]2007'!#REF!</definedName>
    <definedName name="MIBK">'[2]2007'!#REF!</definedName>
    <definedName name="month_1">'[1]Month 1'!$M$35</definedName>
    <definedName name="month_10">'[1]month10'!$O$46</definedName>
    <definedName name="month_11">'[1]month11'!$O$46</definedName>
    <definedName name="month_12">'[1]month12'!$O$46</definedName>
    <definedName name="month_2">'[1]Month 2'!$O$46</definedName>
    <definedName name="month_3">'[1]month3'!$O$46</definedName>
    <definedName name="month_4">'[1]month4'!$O$46</definedName>
    <definedName name="month_5">'[1]month5'!$O$46</definedName>
    <definedName name="month_6">'[1]month6'!$O$46</definedName>
    <definedName name="month_7">'[1]month7'!$O$46</definedName>
    <definedName name="month_8">'[1]month8'!$O$46</definedName>
    <definedName name="month_9">'[1]month9'!$O$46</definedName>
    <definedName name="_xlnm.Print_Area" localSheetId="2">'Fuel Emission Reporting'!$A$1:$I$154</definedName>
    <definedName name="_xlnm.Print_Area" localSheetId="1">'Generator Usage Record'!$B$1:$CY$159</definedName>
    <definedName name="_xlnm.Print_Titles" localSheetId="0">'Boiler Usage Record'!$1:$13</definedName>
    <definedName name="_xlnm.Print_Titles" localSheetId="2">'Fuel Emission Reporting'!$1:$11</definedName>
    <definedName name="_xlnm.Print_Titles" localSheetId="1">'Generator Usage Record'!$B:$C,'Generator Usage Record'!$1:$16</definedName>
    <definedName name="toluene">'[2]2007'!#REF!</definedName>
    <definedName name="xylene">'[2]2007'!#REF!</definedName>
  </definedNames>
  <calcPr fullCalcOnLoad="1"/>
</workbook>
</file>

<file path=xl/comments4.xml><?xml version="1.0" encoding="utf-8"?>
<comments xmlns="http://schemas.openxmlformats.org/spreadsheetml/2006/main">
  <authors>
    <author>Staff</author>
  </authors>
  <commentList>
    <comment ref="B18" authorId="0">
      <text>
        <r>
          <rPr>
            <b/>
            <sz val="8"/>
            <rFont val="Tahoma"/>
            <family val="0"/>
          </rPr>
          <t>Don't know if something is a HAP?
See the "HAP List" tab</t>
        </r>
        <r>
          <rPr>
            <sz val="8"/>
            <rFont val="Tahoma"/>
            <family val="0"/>
          </rPr>
          <t xml:space="preserve">
</t>
        </r>
      </text>
    </comment>
    <comment ref="F16" authorId="0">
      <text>
        <r>
          <rPr>
            <b/>
            <sz val="8"/>
            <rFont val="Tahoma"/>
            <family val="0"/>
          </rPr>
          <t>You should use amount purchased or amount used, whichever was stated in permit application.</t>
        </r>
        <r>
          <rPr>
            <sz val="8"/>
            <rFont val="Tahoma"/>
            <family val="0"/>
          </rPr>
          <t xml:space="preserve">
</t>
        </r>
      </text>
    </comment>
    <comment ref="H16" authorId="0">
      <text>
        <r>
          <rPr>
            <b/>
            <sz val="8"/>
            <rFont val="Tahoma"/>
            <family val="0"/>
          </rPr>
          <t>HAPs are known or suspected of causing cancer or other serious health affects.</t>
        </r>
        <r>
          <rPr>
            <sz val="8"/>
            <rFont val="Tahoma"/>
            <family val="0"/>
          </rPr>
          <t xml:space="preserve">
</t>
        </r>
      </text>
    </comment>
    <comment ref="F34" authorId="0">
      <text>
        <r>
          <rPr>
            <b/>
            <sz val="8"/>
            <rFont val="Tahoma"/>
            <family val="0"/>
          </rPr>
          <t>You should use amount purchased or amount used, whichever was stated in permit application.</t>
        </r>
        <r>
          <rPr>
            <sz val="8"/>
            <rFont val="Tahoma"/>
            <family val="0"/>
          </rPr>
          <t xml:space="preserve">
</t>
        </r>
      </text>
    </comment>
    <comment ref="H34" authorId="0">
      <text>
        <r>
          <rPr>
            <b/>
            <sz val="8"/>
            <rFont val="Tahoma"/>
            <family val="0"/>
          </rPr>
          <t>HAPs are known or suspected of causing cancer or other serious health affects.</t>
        </r>
        <r>
          <rPr>
            <sz val="8"/>
            <rFont val="Tahoma"/>
            <family val="0"/>
          </rPr>
          <t xml:space="preserve">
</t>
        </r>
      </text>
    </comment>
    <comment ref="B36" authorId="0">
      <text>
        <r>
          <rPr>
            <b/>
            <sz val="8"/>
            <rFont val="Tahoma"/>
            <family val="0"/>
          </rPr>
          <t>Don't know if something is a HAP?
See the "HAP List" tab</t>
        </r>
        <r>
          <rPr>
            <sz val="8"/>
            <rFont val="Tahoma"/>
            <family val="0"/>
          </rPr>
          <t xml:space="preserve">
</t>
        </r>
      </text>
    </comment>
    <comment ref="F52" authorId="0">
      <text>
        <r>
          <rPr>
            <b/>
            <sz val="8"/>
            <rFont val="Tahoma"/>
            <family val="0"/>
          </rPr>
          <t>You should use amount purchased or amount used, whichever was stated in permit application.</t>
        </r>
        <r>
          <rPr>
            <sz val="8"/>
            <rFont val="Tahoma"/>
            <family val="0"/>
          </rPr>
          <t xml:space="preserve">
</t>
        </r>
      </text>
    </comment>
    <comment ref="H52" authorId="0">
      <text>
        <r>
          <rPr>
            <b/>
            <sz val="8"/>
            <rFont val="Tahoma"/>
            <family val="0"/>
          </rPr>
          <t>HAPs are known or suspected of causing cancer or other serious health affects.</t>
        </r>
        <r>
          <rPr>
            <sz val="8"/>
            <rFont val="Tahoma"/>
            <family val="0"/>
          </rPr>
          <t xml:space="preserve">
</t>
        </r>
      </text>
    </comment>
    <comment ref="B54" authorId="0">
      <text>
        <r>
          <rPr>
            <b/>
            <sz val="8"/>
            <rFont val="Tahoma"/>
            <family val="0"/>
          </rPr>
          <t>Don't know if something is a HAP?
See the "HAP List" tab</t>
        </r>
        <r>
          <rPr>
            <sz val="8"/>
            <rFont val="Tahoma"/>
            <family val="0"/>
          </rPr>
          <t xml:space="preserve">
</t>
        </r>
      </text>
    </comment>
    <comment ref="F70" authorId="0">
      <text>
        <r>
          <rPr>
            <b/>
            <sz val="8"/>
            <rFont val="Tahoma"/>
            <family val="0"/>
          </rPr>
          <t>You should use amount purchased or amount used, whichever was stated in permit application.</t>
        </r>
        <r>
          <rPr>
            <sz val="8"/>
            <rFont val="Tahoma"/>
            <family val="0"/>
          </rPr>
          <t xml:space="preserve">
</t>
        </r>
      </text>
    </comment>
    <comment ref="H70" authorId="0">
      <text>
        <r>
          <rPr>
            <b/>
            <sz val="8"/>
            <rFont val="Tahoma"/>
            <family val="0"/>
          </rPr>
          <t>HAPs are known or suspected of causing cancer or other serious health affects.</t>
        </r>
        <r>
          <rPr>
            <sz val="8"/>
            <rFont val="Tahoma"/>
            <family val="0"/>
          </rPr>
          <t xml:space="preserve">
</t>
        </r>
      </text>
    </comment>
    <comment ref="B72" authorId="0">
      <text>
        <r>
          <rPr>
            <b/>
            <sz val="8"/>
            <rFont val="Tahoma"/>
            <family val="0"/>
          </rPr>
          <t>Don't know if something is a HAP?
See the "HAP List" tab</t>
        </r>
        <r>
          <rPr>
            <sz val="8"/>
            <rFont val="Tahoma"/>
            <family val="0"/>
          </rPr>
          <t xml:space="preserve">
</t>
        </r>
      </text>
    </comment>
    <comment ref="F88" authorId="0">
      <text>
        <r>
          <rPr>
            <b/>
            <sz val="8"/>
            <rFont val="Tahoma"/>
            <family val="0"/>
          </rPr>
          <t>You should use amount purchased or amount used, whichever was stated in permit application.</t>
        </r>
        <r>
          <rPr>
            <sz val="8"/>
            <rFont val="Tahoma"/>
            <family val="0"/>
          </rPr>
          <t xml:space="preserve">
</t>
        </r>
      </text>
    </comment>
    <comment ref="H88" authorId="0">
      <text>
        <r>
          <rPr>
            <b/>
            <sz val="8"/>
            <rFont val="Tahoma"/>
            <family val="0"/>
          </rPr>
          <t>HAPs are known or suspected of causing cancer or other serious health affects.</t>
        </r>
        <r>
          <rPr>
            <sz val="8"/>
            <rFont val="Tahoma"/>
            <family val="0"/>
          </rPr>
          <t xml:space="preserve">
</t>
        </r>
      </text>
    </comment>
    <comment ref="B90" authorId="0">
      <text>
        <r>
          <rPr>
            <b/>
            <sz val="8"/>
            <rFont val="Tahoma"/>
            <family val="0"/>
          </rPr>
          <t>Don't know if something is a HAP?
See the "HAP List" tab</t>
        </r>
        <r>
          <rPr>
            <sz val="8"/>
            <rFont val="Tahoma"/>
            <family val="0"/>
          </rPr>
          <t xml:space="preserve">
</t>
        </r>
      </text>
    </comment>
    <comment ref="F106" authorId="0">
      <text>
        <r>
          <rPr>
            <b/>
            <sz val="8"/>
            <rFont val="Tahoma"/>
            <family val="0"/>
          </rPr>
          <t>You should use amount purchased or amount used, whichever was stated in permit application.</t>
        </r>
        <r>
          <rPr>
            <sz val="8"/>
            <rFont val="Tahoma"/>
            <family val="0"/>
          </rPr>
          <t xml:space="preserve">
</t>
        </r>
      </text>
    </comment>
    <comment ref="H106" authorId="0">
      <text>
        <r>
          <rPr>
            <b/>
            <sz val="8"/>
            <rFont val="Tahoma"/>
            <family val="0"/>
          </rPr>
          <t>HAPs are known or suspected of causing cancer or other serious health affects.</t>
        </r>
        <r>
          <rPr>
            <sz val="8"/>
            <rFont val="Tahoma"/>
            <family val="0"/>
          </rPr>
          <t xml:space="preserve">
</t>
        </r>
      </text>
    </comment>
    <comment ref="B108" authorId="0">
      <text>
        <r>
          <rPr>
            <b/>
            <sz val="8"/>
            <rFont val="Tahoma"/>
            <family val="0"/>
          </rPr>
          <t>Don't know if something is a HAP?
See the "HAP List" tab</t>
        </r>
        <r>
          <rPr>
            <sz val="8"/>
            <rFont val="Tahoma"/>
            <family val="0"/>
          </rPr>
          <t xml:space="preserve">
</t>
        </r>
      </text>
    </comment>
    <comment ref="F124" authorId="0">
      <text>
        <r>
          <rPr>
            <b/>
            <sz val="8"/>
            <rFont val="Tahoma"/>
            <family val="0"/>
          </rPr>
          <t>You should use amount purchased or amount used, whichever was stated in permit application.</t>
        </r>
        <r>
          <rPr>
            <sz val="8"/>
            <rFont val="Tahoma"/>
            <family val="0"/>
          </rPr>
          <t xml:space="preserve">
</t>
        </r>
      </text>
    </comment>
    <comment ref="H124" authorId="0">
      <text>
        <r>
          <rPr>
            <b/>
            <sz val="8"/>
            <rFont val="Tahoma"/>
            <family val="0"/>
          </rPr>
          <t>HAPs are known or suspected of causing cancer or other serious health affects.</t>
        </r>
        <r>
          <rPr>
            <sz val="8"/>
            <rFont val="Tahoma"/>
            <family val="0"/>
          </rPr>
          <t xml:space="preserve">
</t>
        </r>
      </text>
    </comment>
    <comment ref="B126" authorId="0">
      <text>
        <r>
          <rPr>
            <b/>
            <sz val="8"/>
            <rFont val="Tahoma"/>
            <family val="0"/>
          </rPr>
          <t>Don't know if something is a HAP?
See the "HAP List" tab</t>
        </r>
        <r>
          <rPr>
            <sz val="8"/>
            <rFont val="Tahoma"/>
            <family val="0"/>
          </rPr>
          <t xml:space="preserve">
</t>
        </r>
      </text>
    </comment>
    <comment ref="F142" authorId="0">
      <text>
        <r>
          <rPr>
            <b/>
            <sz val="8"/>
            <rFont val="Tahoma"/>
            <family val="0"/>
          </rPr>
          <t>You should use amount purchased or amount used, whichever was stated in permit application.</t>
        </r>
        <r>
          <rPr>
            <sz val="8"/>
            <rFont val="Tahoma"/>
            <family val="0"/>
          </rPr>
          <t xml:space="preserve">
</t>
        </r>
      </text>
    </comment>
    <comment ref="H142" authorId="0">
      <text>
        <r>
          <rPr>
            <b/>
            <sz val="8"/>
            <rFont val="Tahoma"/>
            <family val="0"/>
          </rPr>
          <t>HAPs are known or suspected of causing cancer or other serious health affects.</t>
        </r>
        <r>
          <rPr>
            <sz val="8"/>
            <rFont val="Tahoma"/>
            <family val="0"/>
          </rPr>
          <t xml:space="preserve">
</t>
        </r>
      </text>
    </comment>
    <comment ref="B144" authorId="0">
      <text>
        <r>
          <rPr>
            <b/>
            <sz val="8"/>
            <rFont val="Tahoma"/>
            <family val="0"/>
          </rPr>
          <t>Don't know if something is a HAP?
See the "HAP List" tab</t>
        </r>
        <r>
          <rPr>
            <sz val="8"/>
            <rFont val="Tahoma"/>
            <family val="0"/>
          </rPr>
          <t xml:space="preserve">
</t>
        </r>
      </text>
    </comment>
    <comment ref="AP16" authorId="0">
      <text>
        <r>
          <rPr>
            <b/>
            <sz val="8"/>
            <rFont val="Tahoma"/>
            <family val="0"/>
          </rPr>
          <t>You should use amount purchased or amount used, whichever was stated in permit application.</t>
        </r>
        <r>
          <rPr>
            <sz val="8"/>
            <rFont val="Tahoma"/>
            <family val="0"/>
          </rPr>
          <t xml:space="preserve">
</t>
        </r>
      </text>
    </comment>
    <comment ref="AR16" authorId="0">
      <text>
        <r>
          <rPr>
            <b/>
            <sz val="8"/>
            <rFont val="Tahoma"/>
            <family val="0"/>
          </rPr>
          <t>HAPs are known or suspected of causing cancer or other serious health affects.</t>
        </r>
        <r>
          <rPr>
            <sz val="8"/>
            <rFont val="Tahoma"/>
            <family val="0"/>
          </rPr>
          <t xml:space="preserve">
</t>
        </r>
      </text>
    </comment>
    <comment ref="BZ16" authorId="0">
      <text>
        <r>
          <rPr>
            <b/>
            <sz val="8"/>
            <rFont val="Tahoma"/>
            <family val="0"/>
          </rPr>
          <t>You should use amount purchased or amount used, whichever was stated in permit application.</t>
        </r>
        <r>
          <rPr>
            <sz val="8"/>
            <rFont val="Tahoma"/>
            <family val="0"/>
          </rPr>
          <t xml:space="preserve">
</t>
        </r>
      </text>
    </comment>
    <comment ref="CB16" authorId="0">
      <text>
        <r>
          <rPr>
            <b/>
            <sz val="8"/>
            <rFont val="Tahoma"/>
            <family val="0"/>
          </rPr>
          <t>HAPs are known or suspected of causing cancer or other serious health affects.</t>
        </r>
        <r>
          <rPr>
            <sz val="8"/>
            <rFont val="Tahoma"/>
            <family val="0"/>
          </rPr>
          <t xml:space="preserve">
</t>
        </r>
      </text>
    </comment>
    <comment ref="DJ16" authorId="0">
      <text>
        <r>
          <rPr>
            <b/>
            <sz val="8"/>
            <rFont val="Tahoma"/>
            <family val="0"/>
          </rPr>
          <t>You should use amount purchased or amount used, whichever was stated in permit application.</t>
        </r>
        <r>
          <rPr>
            <sz val="8"/>
            <rFont val="Tahoma"/>
            <family val="0"/>
          </rPr>
          <t xml:space="preserve">
</t>
        </r>
      </text>
    </comment>
    <comment ref="DL16" authorId="0">
      <text>
        <r>
          <rPr>
            <b/>
            <sz val="8"/>
            <rFont val="Tahoma"/>
            <family val="0"/>
          </rPr>
          <t>HAPs are known or suspected of causing cancer or other serious health affects.</t>
        </r>
        <r>
          <rPr>
            <sz val="8"/>
            <rFont val="Tahoma"/>
            <family val="0"/>
          </rPr>
          <t xml:space="preserve">
</t>
        </r>
      </text>
    </comment>
    <comment ref="ET16" authorId="0">
      <text>
        <r>
          <rPr>
            <b/>
            <sz val="8"/>
            <rFont val="Tahoma"/>
            <family val="0"/>
          </rPr>
          <t>You should use amount purchased or amount used, whichever was stated in permit application.</t>
        </r>
        <r>
          <rPr>
            <sz val="8"/>
            <rFont val="Tahoma"/>
            <family val="0"/>
          </rPr>
          <t xml:space="preserve">
</t>
        </r>
      </text>
    </comment>
    <comment ref="EV16" authorId="0">
      <text>
        <r>
          <rPr>
            <b/>
            <sz val="8"/>
            <rFont val="Tahoma"/>
            <family val="0"/>
          </rPr>
          <t>HAPs are known or suspected of causing cancer or other serious health affects.</t>
        </r>
        <r>
          <rPr>
            <sz val="8"/>
            <rFont val="Tahoma"/>
            <family val="0"/>
          </rPr>
          <t xml:space="preserve">
</t>
        </r>
      </text>
    </comment>
    <comment ref="AP34" authorId="0">
      <text>
        <r>
          <rPr>
            <b/>
            <sz val="8"/>
            <rFont val="Tahoma"/>
            <family val="0"/>
          </rPr>
          <t>You should use amount purchased or amount used, whichever was stated in permit application.</t>
        </r>
        <r>
          <rPr>
            <sz val="8"/>
            <rFont val="Tahoma"/>
            <family val="0"/>
          </rPr>
          <t xml:space="preserve">
</t>
        </r>
      </text>
    </comment>
    <comment ref="AR34" authorId="0">
      <text>
        <r>
          <rPr>
            <b/>
            <sz val="8"/>
            <rFont val="Tahoma"/>
            <family val="0"/>
          </rPr>
          <t>HAPs are known or suspected of causing cancer or other serious health affects.</t>
        </r>
        <r>
          <rPr>
            <sz val="8"/>
            <rFont val="Tahoma"/>
            <family val="0"/>
          </rPr>
          <t xml:space="preserve">
</t>
        </r>
      </text>
    </comment>
    <comment ref="BZ34" authorId="0">
      <text>
        <r>
          <rPr>
            <b/>
            <sz val="8"/>
            <rFont val="Tahoma"/>
            <family val="0"/>
          </rPr>
          <t>You should use amount purchased or amount used, whichever was stated in permit application.</t>
        </r>
        <r>
          <rPr>
            <sz val="8"/>
            <rFont val="Tahoma"/>
            <family val="0"/>
          </rPr>
          <t xml:space="preserve">
</t>
        </r>
      </text>
    </comment>
    <comment ref="CB34" authorId="0">
      <text>
        <r>
          <rPr>
            <b/>
            <sz val="8"/>
            <rFont val="Tahoma"/>
            <family val="0"/>
          </rPr>
          <t>HAPs are known or suspected of causing cancer or other serious health affects.</t>
        </r>
        <r>
          <rPr>
            <sz val="8"/>
            <rFont val="Tahoma"/>
            <family val="0"/>
          </rPr>
          <t xml:space="preserve">
</t>
        </r>
      </text>
    </comment>
    <comment ref="DJ34" authorId="0">
      <text>
        <r>
          <rPr>
            <b/>
            <sz val="8"/>
            <rFont val="Tahoma"/>
            <family val="0"/>
          </rPr>
          <t>You should use amount purchased or amount used, whichever was stated in permit application.</t>
        </r>
        <r>
          <rPr>
            <sz val="8"/>
            <rFont val="Tahoma"/>
            <family val="0"/>
          </rPr>
          <t xml:space="preserve">
</t>
        </r>
      </text>
    </comment>
    <comment ref="DL34" authorId="0">
      <text>
        <r>
          <rPr>
            <b/>
            <sz val="8"/>
            <rFont val="Tahoma"/>
            <family val="0"/>
          </rPr>
          <t>HAPs are known or suspected of causing cancer or other serious health affects.</t>
        </r>
        <r>
          <rPr>
            <sz val="8"/>
            <rFont val="Tahoma"/>
            <family val="0"/>
          </rPr>
          <t xml:space="preserve">
</t>
        </r>
      </text>
    </comment>
    <comment ref="ET34" authorId="0">
      <text>
        <r>
          <rPr>
            <b/>
            <sz val="8"/>
            <rFont val="Tahoma"/>
            <family val="0"/>
          </rPr>
          <t>You should use amount purchased or amount used, whichever was stated in permit application.</t>
        </r>
        <r>
          <rPr>
            <sz val="8"/>
            <rFont val="Tahoma"/>
            <family val="0"/>
          </rPr>
          <t xml:space="preserve">
</t>
        </r>
      </text>
    </comment>
    <comment ref="EV34" authorId="0">
      <text>
        <r>
          <rPr>
            <b/>
            <sz val="8"/>
            <rFont val="Tahoma"/>
            <family val="0"/>
          </rPr>
          <t>HAPs are known or suspected of causing cancer or other serious health affects.</t>
        </r>
        <r>
          <rPr>
            <sz val="8"/>
            <rFont val="Tahoma"/>
            <family val="0"/>
          </rPr>
          <t xml:space="preserve">
</t>
        </r>
      </text>
    </comment>
    <comment ref="AP70" authorId="0">
      <text>
        <r>
          <rPr>
            <b/>
            <sz val="8"/>
            <rFont val="Tahoma"/>
            <family val="0"/>
          </rPr>
          <t>You should use amount purchased or amount used, whichever was stated in permit application.</t>
        </r>
        <r>
          <rPr>
            <sz val="8"/>
            <rFont val="Tahoma"/>
            <family val="0"/>
          </rPr>
          <t xml:space="preserve">
</t>
        </r>
      </text>
    </comment>
    <comment ref="AR70" authorId="0">
      <text>
        <r>
          <rPr>
            <b/>
            <sz val="8"/>
            <rFont val="Tahoma"/>
            <family val="0"/>
          </rPr>
          <t>HAPs are known or suspected of causing cancer or other serious health affects.</t>
        </r>
        <r>
          <rPr>
            <sz val="8"/>
            <rFont val="Tahoma"/>
            <family val="0"/>
          </rPr>
          <t xml:space="preserve">
</t>
        </r>
      </text>
    </comment>
    <comment ref="BZ70" authorId="0">
      <text>
        <r>
          <rPr>
            <b/>
            <sz val="8"/>
            <rFont val="Tahoma"/>
            <family val="0"/>
          </rPr>
          <t>You should use amount purchased or amount used, whichever was stated in permit application.</t>
        </r>
        <r>
          <rPr>
            <sz val="8"/>
            <rFont val="Tahoma"/>
            <family val="0"/>
          </rPr>
          <t xml:space="preserve">
</t>
        </r>
      </text>
    </comment>
    <comment ref="CB70" authorId="0">
      <text>
        <r>
          <rPr>
            <b/>
            <sz val="8"/>
            <rFont val="Tahoma"/>
            <family val="0"/>
          </rPr>
          <t>HAPs are known or suspected of causing cancer or other serious health affects.</t>
        </r>
        <r>
          <rPr>
            <sz val="8"/>
            <rFont val="Tahoma"/>
            <family val="0"/>
          </rPr>
          <t xml:space="preserve">
</t>
        </r>
      </text>
    </comment>
    <comment ref="DJ70" authorId="0">
      <text>
        <r>
          <rPr>
            <b/>
            <sz val="8"/>
            <rFont val="Tahoma"/>
            <family val="0"/>
          </rPr>
          <t>You should use amount purchased or amount used, whichever was stated in permit application.</t>
        </r>
        <r>
          <rPr>
            <sz val="8"/>
            <rFont val="Tahoma"/>
            <family val="0"/>
          </rPr>
          <t xml:space="preserve">
</t>
        </r>
      </text>
    </comment>
    <comment ref="DL70" authorId="0">
      <text>
        <r>
          <rPr>
            <b/>
            <sz val="8"/>
            <rFont val="Tahoma"/>
            <family val="0"/>
          </rPr>
          <t>HAPs are known or suspected of causing cancer or other serious health affects.</t>
        </r>
        <r>
          <rPr>
            <sz val="8"/>
            <rFont val="Tahoma"/>
            <family val="0"/>
          </rPr>
          <t xml:space="preserve">
</t>
        </r>
      </text>
    </comment>
    <comment ref="ET70" authorId="0">
      <text>
        <r>
          <rPr>
            <b/>
            <sz val="8"/>
            <rFont val="Tahoma"/>
            <family val="0"/>
          </rPr>
          <t>You should use amount purchased or amount used, whichever was stated in permit application.</t>
        </r>
        <r>
          <rPr>
            <sz val="8"/>
            <rFont val="Tahoma"/>
            <family val="0"/>
          </rPr>
          <t xml:space="preserve">
</t>
        </r>
      </text>
    </comment>
    <comment ref="EV70" authorId="0">
      <text>
        <r>
          <rPr>
            <b/>
            <sz val="8"/>
            <rFont val="Tahoma"/>
            <family val="0"/>
          </rPr>
          <t>HAPs are known or suspected of causing cancer or other serious health affects.</t>
        </r>
        <r>
          <rPr>
            <sz val="8"/>
            <rFont val="Tahoma"/>
            <family val="0"/>
          </rPr>
          <t xml:space="preserve">
</t>
        </r>
      </text>
    </comment>
    <comment ref="AP88" authorId="0">
      <text>
        <r>
          <rPr>
            <b/>
            <sz val="8"/>
            <rFont val="Tahoma"/>
            <family val="0"/>
          </rPr>
          <t>You should use amount purchased or amount used, whichever was stated in permit application.</t>
        </r>
        <r>
          <rPr>
            <sz val="8"/>
            <rFont val="Tahoma"/>
            <family val="0"/>
          </rPr>
          <t xml:space="preserve">
</t>
        </r>
      </text>
    </comment>
    <comment ref="AR88" authorId="0">
      <text>
        <r>
          <rPr>
            <b/>
            <sz val="8"/>
            <rFont val="Tahoma"/>
            <family val="0"/>
          </rPr>
          <t>HAPs are known or suspected of causing cancer or other serious health affects.</t>
        </r>
        <r>
          <rPr>
            <sz val="8"/>
            <rFont val="Tahoma"/>
            <family val="0"/>
          </rPr>
          <t xml:space="preserve">
</t>
        </r>
      </text>
    </comment>
    <comment ref="BZ88" authorId="0">
      <text>
        <r>
          <rPr>
            <b/>
            <sz val="8"/>
            <rFont val="Tahoma"/>
            <family val="0"/>
          </rPr>
          <t>You should use amount purchased or amount used, whichever was stated in permit application.</t>
        </r>
        <r>
          <rPr>
            <sz val="8"/>
            <rFont val="Tahoma"/>
            <family val="0"/>
          </rPr>
          <t xml:space="preserve">
</t>
        </r>
      </text>
    </comment>
    <comment ref="CB88" authorId="0">
      <text>
        <r>
          <rPr>
            <b/>
            <sz val="8"/>
            <rFont val="Tahoma"/>
            <family val="0"/>
          </rPr>
          <t>HAPs are known or suspected of causing cancer or other serious health affects.</t>
        </r>
        <r>
          <rPr>
            <sz val="8"/>
            <rFont val="Tahoma"/>
            <family val="0"/>
          </rPr>
          <t xml:space="preserve">
</t>
        </r>
      </text>
    </comment>
    <comment ref="DJ88" authorId="0">
      <text>
        <r>
          <rPr>
            <b/>
            <sz val="8"/>
            <rFont val="Tahoma"/>
            <family val="0"/>
          </rPr>
          <t>You should use amount purchased or amount used, whichever was stated in permit application.</t>
        </r>
        <r>
          <rPr>
            <sz val="8"/>
            <rFont val="Tahoma"/>
            <family val="0"/>
          </rPr>
          <t xml:space="preserve">
</t>
        </r>
      </text>
    </comment>
    <comment ref="DL88" authorId="0">
      <text>
        <r>
          <rPr>
            <b/>
            <sz val="8"/>
            <rFont val="Tahoma"/>
            <family val="0"/>
          </rPr>
          <t>HAPs are known or suspected of causing cancer or other serious health affects.</t>
        </r>
        <r>
          <rPr>
            <sz val="8"/>
            <rFont val="Tahoma"/>
            <family val="0"/>
          </rPr>
          <t xml:space="preserve">
</t>
        </r>
      </text>
    </comment>
    <comment ref="ET88" authorId="0">
      <text>
        <r>
          <rPr>
            <b/>
            <sz val="8"/>
            <rFont val="Tahoma"/>
            <family val="0"/>
          </rPr>
          <t>You should use amount purchased or amount used, whichever was stated in permit application.</t>
        </r>
        <r>
          <rPr>
            <sz val="8"/>
            <rFont val="Tahoma"/>
            <family val="0"/>
          </rPr>
          <t xml:space="preserve">
</t>
        </r>
      </text>
    </comment>
    <comment ref="EV88" authorId="0">
      <text>
        <r>
          <rPr>
            <b/>
            <sz val="8"/>
            <rFont val="Tahoma"/>
            <family val="0"/>
          </rPr>
          <t>HAPs are known or suspected of causing cancer or other serious health affects.</t>
        </r>
        <r>
          <rPr>
            <sz val="8"/>
            <rFont val="Tahoma"/>
            <family val="0"/>
          </rPr>
          <t xml:space="preserve">
</t>
        </r>
      </text>
    </comment>
    <comment ref="AP106" authorId="0">
      <text>
        <r>
          <rPr>
            <b/>
            <sz val="8"/>
            <rFont val="Tahoma"/>
            <family val="0"/>
          </rPr>
          <t>You should use amount purchased or amount used, whichever was stated in permit application.</t>
        </r>
        <r>
          <rPr>
            <sz val="8"/>
            <rFont val="Tahoma"/>
            <family val="0"/>
          </rPr>
          <t xml:space="preserve">
</t>
        </r>
      </text>
    </comment>
    <comment ref="AR106" authorId="0">
      <text>
        <r>
          <rPr>
            <b/>
            <sz val="8"/>
            <rFont val="Tahoma"/>
            <family val="0"/>
          </rPr>
          <t>HAPs are known or suspected of causing cancer or other serious health affects.</t>
        </r>
        <r>
          <rPr>
            <sz val="8"/>
            <rFont val="Tahoma"/>
            <family val="0"/>
          </rPr>
          <t xml:space="preserve">
</t>
        </r>
      </text>
    </comment>
    <comment ref="BZ106" authorId="0">
      <text>
        <r>
          <rPr>
            <b/>
            <sz val="8"/>
            <rFont val="Tahoma"/>
            <family val="0"/>
          </rPr>
          <t>You should use amount purchased or amount used, whichever was stated in permit application.</t>
        </r>
        <r>
          <rPr>
            <sz val="8"/>
            <rFont val="Tahoma"/>
            <family val="0"/>
          </rPr>
          <t xml:space="preserve">
</t>
        </r>
      </text>
    </comment>
    <comment ref="CB106" authorId="0">
      <text>
        <r>
          <rPr>
            <b/>
            <sz val="8"/>
            <rFont val="Tahoma"/>
            <family val="0"/>
          </rPr>
          <t>HAPs are known or suspected of causing cancer or other serious health affects.</t>
        </r>
        <r>
          <rPr>
            <sz val="8"/>
            <rFont val="Tahoma"/>
            <family val="0"/>
          </rPr>
          <t xml:space="preserve">
</t>
        </r>
      </text>
    </comment>
    <comment ref="DJ106" authorId="0">
      <text>
        <r>
          <rPr>
            <b/>
            <sz val="8"/>
            <rFont val="Tahoma"/>
            <family val="0"/>
          </rPr>
          <t>You should use amount purchased or amount used, whichever was stated in permit application.</t>
        </r>
        <r>
          <rPr>
            <sz val="8"/>
            <rFont val="Tahoma"/>
            <family val="0"/>
          </rPr>
          <t xml:space="preserve">
</t>
        </r>
      </text>
    </comment>
    <comment ref="DL106" authorId="0">
      <text>
        <r>
          <rPr>
            <b/>
            <sz val="8"/>
            <rFont val="Tahoma"/>
            <family val="0"/>
          </rPr>
          <t>HAPs are known or suspected of causing cancer or other serious health affects.</t>
        </r>
        <r>
          <rPr>
            <sz val="8"/>
            <rFont val="Tahoma"/>
            <family val="0"/>
          </rPr>
          <t xml:space="preserve">
</t>
        </r>
      </text>
    </comment>
    <comment ref="ET106" authorId="0">
      <text>
        <r>
          <rPr>
            <b/>
            <sz val="8"/>
            <rFont val="Tahoma"/>
            <family val="0"/>
          </rPr>
          <t>You should use amount purchased or amount used, whichever was stated in permit application.</t>
        </r>
        <r>
          <rPr>
            <sz val="8"/>
            <rFont val="Tahoma"/>
            <family val="0"/>
          </rPr>
          <t xml:space="preserve">
</t>
        </r>
      </text>
    </comment>
    <comment ref="EV106" authorId="0">
      <text>
        <r>
          <rPr>
            <b/>
            <sz val="8"/>
            <rFont val="Tahoma"/>
            <family val="0"/>
          </rPr>
          <t>HAPs are known or suspected of causing cancer or other serious health affects.</t>
        </r>
        <r>
          <rPr>
            <sz val="8"/>
            <rFont val="Tahoma"/>
            <family val="0"/>
          </rPr>
          <t xml:space="preserve">
</t>
        </r>
      </text>
    </comment>
    <comment ref="AP124" authorId="0">
      <text>
        <r>
          <rPr>
            <b/>
            <sz val="8"/>
            <rFont val="Tahoma"/>
            <family val="0"/>
          </rPr>
          <t>You should use amount purchased or amount used, whichever was stated in permit application.</t>
        </r>
        <r>
          <rPr>
            <sz val="8"/>
            <rFont val="Tahoma"/>
            <family val="0"/>
          </rPr>
          <t xml:space="preserve">
</t>
        </r>
      </text>
    </comment>
    <comment ref="AR124" authorId="0">
      <text>
        <r>
          <rPr>
            <b/>
            <sz val="8"/>
            <rFont val="Tahoma"/>
            <family val="0"/>
          </rPr>
          <t>HAPs are known or suspected of causing cancer or other serious health affects.</t>
        </r>
        <r>
          <rPr>
            <sz val="8"/>
            <rFont val="Tahoma"/>
            <family val="0"/>
          </rPr>
          <t xml:space="preserve">
</t>
        </r>
      </text>
    </comment>
    <comment ref="BZ124" authorId="0">
      <text>
        <r>
          <rPr>
            <b/>
            <sz val="8"/>
            <rFont val="Tahoma"/>
            <family val="0"/>
          </rPr>
          <t>You should use amount purchased or amount used, whichever was stated in permit application.</t>
        </r>
        <r>
          <rPr>
            <sz val="8"/>
            <rFont val="Tahoma"/>
            <family val="0"/>
          </rPr>
          <t xml:space="preserve">
</t>
        </r>
      </text>
    </comment>
    <comment ref="CB124" authorId="0">
      <text>
        <r>
          <rPr>
            <b/>
            <sz val="8"/>
            <rFont val="Tahoma"/>
            <family val="0"/>
          </rPr>
          <t>HAPs are known or suspected of causing cancer or other serious health affects.</t>
        </r>
        <r>
          <rPr>
            <sz val="8"/>
            <rFont val="Tahoma"/>
            <family val="0"/>
          </rPr>
          <t xml:space="preserve">
</t>
        </r>
      </text>
    </comment>
    <comment ref="DJ124" authorId="0">
      <text>
        <r>
          <rPr>
            <b/>
            <sz val="8"/>
            <rFont val="Tahoma"/>
            <family val="0"/>
          </rPr>
          <t>You should use amount purchased or amount used, whichever was stated in permit application.</t>
        </r>
        <r>
          <rPr>
            <sz val="8"/>
            <rFont val="Tahoma"/>
            <family val="0"/>
          </rPr>
          <t xml:space="preserve">
</t>
        </r>
      </text>
    </comment>
    <comment ref="DL124" authorId="0">
      <text>
        <r>
          <rPr>
            <b/>
            <sz val="8"/>
            <rFont val="Tahoma"/>
            <family val="0"/>
          </rPr>
          <t>HAPs are known or suspected of causing cancer or other serious health affects.</t>
        </r>
        <r>
          <rPr>
            <sz val="8"/>
            <rFont val="Tahoma"/>
            <family val="0"/>
          </rPr>
          <t xml:space="preserve">
</t>
        </r>
      </text>
    </comment>
    <comment ref="ET124" authorId="0">
      <text>
        <r>
          <rPr>
            <b/>
            <sz val="8"/>
            <rFont val="Tahoma"/>
            <family val="0"/>
          </rPr>
          <t>You should use amount purchased or amount used, whichever was stated in permit application.</t>
        </r>
        <r>
          <rPr>
            <sz val="8"/>
            <rFont val="Tahoma"/>
            <family val="0"/>
          </rPr>
          <t xml:space="preserve">
</t>
        </r>
      </text>
    </comment>
    <comment ref="EV124" authorId="0">
      <text>
        <r>
          <rPr>
            <b/>
            <sz val="8"/>
            <rFont val="Tahoma"/>
            <family val="0"/>
          </rPr>
          <t>HAPs are known or suspected of causing cancer or other serious health affects.</t>
        </r>
        <r>
          <rPr>
            <sz val="8"/>
            <rFont val="Tahoma"/>
            <family val="0"/>
          </rPr>
          <t xml:space="preserve">
</t>
        </r>
      </text>
    </comment>
    <comment ref="AP142" authorId="0">
      <text>
        <r>
          <rPr>
            <b/>
            <sz val="8"/>
            <rFont val="Tahoma"/>
            <family val="0"/>
          </rPr>
          <t>You should use amount purchased or amount used, whichever was stated in permit application.</t>
        </r>
        <r>
          <rPr>
            <sz val="8"/>
            <rFont val="Tahoma"/>
            <family val="0"/>
          </rPr>
          <t xml:space="preserve">
</t>
        </r>
      </text>
    </comment>
    <comment ref="AR142" authorId="0">
      <text>
        <r>
          <rPr>
            <b/>
            <sz val="8"/>
            <rFont val="Tahoma"/>
            <family val="0"/>
          </rPr>
          <t>HAPs are known or suspected of causing cancer or other serious health affects.</t>
        </r>
        <r>
          <rPr>
            <sz val="8"/>
            <rFont val="Tahoma"/>
            <family val="0"/>
          </rPr>
          <t xml:space="preserve">
</t>
        </r>
      </text>
    </comment>
    <comment ref="BZ142" authorId="0">
      <text>
        <r>
          <rPr>
            <b/>
            <sz val="8"/>
            <rFont val="Tahoma"/>
            <family val="0"/>
          </rPr>
          <t>You should use amount purchased or amount used, whichever was stated in permit application.</t>
        </r>
        <r>
          <rPr>
            <sz val="8"/>
            <rFont val="Tahoma"/>
            <family val="0"/>
          </rPr>
          <t xml:space="preserve">
</t>
        </r>
      </text>
    </comment>
    <comment ref="CB142" authorId="0">
      <text>
        <r>
          <rPr>
            <b/>
            <sz val="8"/>
            <rFont val="Tahoma"/>
            <family val="0"/>
          </rPr>
          <t>HAPs are known or suspected of causing cancer or other serious health affects.</t>
        </r>
        <r>
          <rPr>
            <sz val="8"/>
            <rFont val="Tahoma"/>
            <family val="0"/>
          </rPr>
          <t xml:space="preserve">
</t>
        </r>
      </text>
    </comment>
    <comment ref="DJ142" authorId="0">
      <text>
        <r>
          <rPr>
            <b/>
            <sz val="8"/>
            <rFont val="Tahoma"/>
            <family val="0"/>
          </rPr>
          <t>You should use amount purchased or amount used, whichever was stated in permit application.</t>
        </r>
        <r>
          <rPr>
            <sz val="8"/>
            <rFont val="Tahoma"/>
            <family val="0"/>
          </rPr>
          <t xml:space="preserve">
</t>
        </r>
      </text>
    </comment>
    <comment ref="DL142" authorId="0">
      <text>
        <r>
          <rPr>
            <b/>
            <sz val="8"/>
            <rFont val="Tahoma"/>
            <family val="0"/>
          </rPr>
          <t>HAPs are known or suspected of causing cancer or other serious health affects.</t>
        </r>
        <r>
          <rPr>
            <sz val="8"/>
            <rFont val="Tahoma"/>
            <family val="0"/>
          </rPr>
          <t xml:space="preserve">
</t>
        </r>
      </text>
    </comment>
    <comment ref="ET142" authorId="0">
      <text>
        <r>
          <rPr>
            <b/>
            <sz val="8"/>
            <rFont val="Tahoma"/>
            <family val="0"/>
          </rPr>
          <t>You should use amount purchased or amount used, whichever was stated in permit application.</t>
        </r>
        <r>
          <rPr>
            <sz val="8"/>
            <rFont val="Tahoma"/>
            <family val="0"/>
          </rPr>
          <t xml:space="preserve">
</t>
        </r>
      </text>
    </comment>
    <comment ref="EV142" authorId="0">
      <text>
        <r>
          <rPr>
            <b/>
            <sz val="8"/>
            <rFont val="Tahoma"/>
            <family val="0"/>
          </rPr>
          <t>HAPs are known or suspected of causing cancer or other serious health affects.</t>
        </r>
        <r>
          <rPr>
            <sz val="8"/>
            <rFont val="Tahoma"/>
            <family val="0"/>
          </rPr>
          <t xml:space="preserve">
</t>
        </r>
      </text>
    </comment>
    <comment ref="AP52" authorId="0">
      <text>
        <r>
          <rPr>
            <b/>
            <sz val="8"/>
            <rFont val="Tahoma"/>
            <family val="0"/>
          </rPr>
          <t>You should use amount purchased or amount used, whichever was stated in permit application.</t>
        </r>
        <r>
          <rPr>
            <sz val="8"/>
            <rFont val="Tahoma"/>
            <family val="0"/>
          </rPr>
          <t xml:space="preserve">
</t>
        </r>
      </text>
    </comment>
    <comment ref="AR52" authorId="0">
      <text>
        <r>
          <rPr>
            <b/>
            <sz val="8"/>
            <rFont val="Tahoma"/>
            <family val="0"/>
          </rPr>
          <t>HAPs are known or suspected of causing cancer or other serious health affects.</t>
        </r>
        <r>
          <rPr>
            <sz val="8"/>
            <rFont val="Tahoma"/>
            <family val="0"/>
          </rPr>
          <t xml:space="preserve">
</t>
        </r>
      </text>
    </comment>
    <comment ref="BZ52" authorId="0">
      <text>
        <r>
          <rPr>
            <b/>
            <sz val="8"/>
            <rFont val="Tahoma"/>
            <family val="0"/>
          </rPr>
          <t>You should use amount purchased or amount used, whichever was stated in permit application.</t>
        </r>
        <r>
          <rPr>
            <sz val="8"/>
            <rFont val="Tahoma"/>
            <family val="0"/>
          </rPr>
          <t xml:space="preserve">
</t>
        </r>
      </text>
    </comment>
    <comment ref="CB52" authorId="0">
      <text>
        <r>
          <rPr>
            <b/>
            <sz val="8"/>
            <rFont val="Tahoma"/>
            <family val="0"/>
          </rPr>
          <t>HAPs are known or suspected of causing cancer or other serious health affects.</t>
        </r>
        <r>
          <rPr>
            <sz val="8"/>
            <rFont val="Tahoma"/>
            <family val="0"/>
          </rPr>
          <t xml:space="preserve">
</t>
        </r>
      </text>
    </comment>
    <comment ref="DJ52" authorId="0">
      <text>
        <r>
          <rPr>
            <b/>
            <sz val="8"/>
            <rFont val="Tahoma"/>
            <family val="0"/>
          </rPr>
          <t>You should use amount purchased or amount used, whichever was stated in permit application.</t>
        </r>
        <r>
          <rPr>
            <sz val="8"/>
            <rFont val="Tahoma"/>
            <family val="0"/>
          </rPr>
          <t xml:space="preserve">
</t>
        </r>
      </text>
    </comment>
    <comment ref="DL52" authorId="0">
      <text>
        <r>
          <rPr>
            <b/>
            <sz val="8"/>
            <rFont val="Tahoma"/>
            <family val="0"/>
          </rPr>
          <t>HAPs are known or suspected of causing cancer or other serious health affects.</t>
        </r>
        <r>
          <rPr>
            <sz val="8"/>
            <rFont val="Tahoma"/>
            <family val="0"/>
          </rPr>
          <t xml:space="preserve">
</t>
        </r>
      </text>
    </comment>
    <comment ref="ET52" authorId="0">
      <text>
        <r>
          <rPr>
            <b/>
            <sz val="8"/>
            <rFont val="Tahoma"/>
            <family val="0"/>
          </rPr>
          <t>You should use amount purchased or amount used, whichever was stated in permit application.</t>
        </r>
        <r>
          <rPr>
            <sz val="8"/>
            <rFont val="Tahoma"/>
            <family val="0"/>
          </rPr>
          <t xml:space="preserve">
</t>
        </r>
      </text>
    </comment>
    <comment ref="EV52" authorId="0">
      <text>
        <r>
          <rPr>
            <b/>
            <sz val="8"/>
            <rFont val="Tahoma"/>
            <family val="0"/>
          </rPr>
          <t>HAPs are known or suspected of causing cancer or other serious health affects.</t>
        </r>
        <r>
          <rPr>
            <sz val="8"/>
            <rFont val="Tahoma"/>
            <family val="0"/>
          </rPr>
          <t xml:space="preserve">
</t>
        </r>
      </text>
    </comment>
  </commentList>
</comments>
</file>

<file path=xl/comments5.xml><?xml version="1.0" encoding="utf-8"?>
<comments xmlns="http://schemas.openxmlformats.org/spreadsheetml/2006/main">
  <authors>
    <author>Staff</author>
  </authors>
  <commentList>
    <comment ref="C1" authorId="0">
      <text>
        <r>
          <rPr>
            <b/>
            <sz val="8"/>
            <rFont val="Tahoma"/>
            <family val="0"/>
          </rPr>
          <t>HAPs are known or suspected of causing cancer or other serious health affects.</t>
        </r>
        <r>
          <rPr>
            <sz val="8"/>
            <rFont val="Tahoma"/>
            <family val="0"/>
          </rPr>
          <t xml:space="preserve">
</t>
        </r>
      </text>
    </comment>
  </commentList>
</comments>
</file>

<file path=xl/sharedStrings.xml><?xml version="1.0" encoding="utf-8"?>
<sst xmlns="http://schemas.openxmlformats.org/spreadsheetml/2006/main" count="5005" uniqueCount="304">
  <si>
    <t>…no control devices</t>
  </si>
  <si>
    <t>…low-NOx burners</t>
  </si>
  <si>
    <t>…low-NOx burners and flue gas recirculation</t>
  </si>
  <si>
    <t>Month</t>
  </si>
  <si>
    <t>Year</t>
  </si>
  <si>
    <t>12-Month Rolling Sum</t>
  </si>
  <si>
    <t>(tons)</t>
  </si>
  <si>
    <t>January</t>
  </si>
  <si>
    <t>February</t>
  </si>
  <si>
    <t>March</t>
  </si>
  <si>
    <t>April</t>
  </si>
  <si>
    <t>May</t>
  </si>
  <si>
    <t>June</t>
  </si>
  <si>
    <t>July</t>
  </si>
  <si>
    <t>August</t>
  </si>
  <si>
    <t>September</t>
  </si>
  <si>
    <t>October</t>
  </si>
  <si>
    <t>November</t>
  </si>
  <si>
    <t>December</t>
  </si>
  <si>
    <t>Monthly</t>
  </si>
  <si>
    <r>
      <t>SO</t>
    </r>
    <r>
      <rPr>
        <b/>
        <vertAlign val="subscript"/>
        <sz val="12"/>
        <color indexed="8"/>
        <rFont val="Calibri"/>
        <family val="2"/>
      </rPr>
      <t>2</t>
    </r>
  </si>
  <si>
    <r>
      <t>NO</t>
    </r>
    <r>
      <rPr>
        <b/>
        <vertAlign val="subscript"/>
        <sz val="12"/>
        <color indexed="8"/>
        <rFont val="Calibri"/>
        <family val="2"/>
      </rPr>
      <t>X</t>
    </r>
  </si>
  <si>
    <t>Facility Name:</t>
  </si>
  <si>
    <t>Permit Number:</t>
  </si>
  <si>
    <t>Gallons</t>
  </si>
  <si>
    <t>Propane</t>
  </si>
  <si>
    <t>Fuel Oils</t>
  </si>
  <si>
    <t>Please Enter the Amount of Fuel Fired</t>
  </si>
  <si>
    <t>Natural Gas fired with…</t>
  </si>
  <si>
    <t>No. 2 Fuel Oil</t>
  </si>
  <si>
    <t>No. 4 Fuel Oil</t>
  </si>
  <si>
    <t>No. 5 Fuel Oil</t>
  </si>
  <si>
    <t>No. 6 Fuel Oil</t>
  </si>
  <si>
    <t>Recycled Fuel Oil/Spec Oil</t>
  </si>
  <si>
    <t>Standard Cubic Feet</t>
  </si>
  <si>
    <t>-</t>
  </si>
  <si>
    <t>Boilers</t>
  </si>
  <si>
    <t>Notes:</t>
  </si>
  <si>
    <t>%S = percent sulfur. For example Low Sulfur Fuel is 500ppm = 0.05% so %S = 0.05</t>
  </si>
  <si>
    <t>%S</t>
  </si>
  <si>
    <t>If you burn fuels with different sulfur contents within the same month you will need to use a weighted average.</t>
  </si>
  <si>
    <t>Emission factors for &lt; 600 HP diesel engines are not sulfur specific.</t>
  </si>
  <si>
    <t>Reports are due on January 30th and July 30th.</t>
  </si>
  <si>
    <t>Emergency Usage</t>
  </si>
  <si>
    <t>Hours</t>
  </si>
  <si>
    <t>Testing/Maintenance Usage</t>
  </si>
  <si>
    <t>Peaking Shaving Usage</t>
  </si>
  <si>
    <t>Generator Name:</t>
  </si>
  <si>
    <t>Generator kW Rating:</t>
  </si>
  <si>
    <t>MRS = Month Rolling Sum</t>
  </si>
  <si>
    <t>12-MRS</t>
  </si>
  <si>
    <t>#1</t>
  </si>
  <si>
    <t>SO2</t>
  </si>
  <si>
    <t>NOX</t>
  </si>
  <si>
    <t>Tons</t>
  </si>
  <si>
    <t>#2</t>
  </si>
  <si>
    <t>#3</t>
  </si>
  <si>
    <t>#4</t>
  </si>
  <si>
    <t>#5</t>
  </si>
  <si>
    <t>#6</t>
  </si>
  <si>
    <t>#7</t>
  </si>
  <si>
    <t>#8</t>
  </si>
  <si>
    <t>#9</t>
  </si>
  <si>
    <t>#10</t>
  </si>
  <si>
    <t>Generator emissions are included in emission reporting worksheet.</t>
  </si>
  <si>
    <t>Note:</t>
  </si>
  <si>
    <t>These figures include boiler and generator emissions.</t>
  </si>
  <si>
    <t>Revisions</t>
  </si>
  <si>
    <t>Date</t>
  </si>
  <si>
    <t>Author</t>
  </si>
  <si>
    <t>Revision</t>
  </si>
  <si>
    <t>Christopher Hardee, P.E.</t>
  </si>
  <si>
    <t>Correction to Generator SO2 Calculation. Should have been "1.01*S" instead of "101*S"</t>
  </si>
  <si>
    <t>Removed gallon record from generator usage and changed formulas to calculate emissions based on hours only.</t>
  </si>
  <si>
    <t>CO2</t>
  </si>
  <si>
    <t>Added GHGs.</t>
  </si>
  <si>
    <t>Fatina A W Clark</t>
  </si>
  <si>
    <t>Feb 2013</t>
  </si>
  <si>
    <t>Alyson Hayes</t>
  </si>
  <si>
    <r>
      <t>Correction to Generators 2-10 NOX Calculation. Deleted 73.96*2.20462 from equation. =IF(COUNTA(AC34:AH34)&gt;=1,IF(AF$14&lt;=447,(AC34+AE34+AG34)*AF$14*</t>
    </r>
    <r>
      <rPr>
        <sz val="11"/>
        <color indexed="10"/>
        <rFont val="Calibri"/>
        <family val="2"/>
      </rPr>
      <t>73.96*2.20462</t>
    </r>
    <r>
      <rPr>
        <sz val="11"/>
        <color indexed="8"/>
        <rFont val="Calibri"/>
        <family val="2"/>
      </rPr>
      <t>*1.34102209*0.031/2000,(AC34+AE34+AG34)*AF$14*1.34102209*0.024/2000)</t>
    </r>
  </si>
  <si>
    <r>
      <t>Correction to Generators 1-10 SO2 Calculation. Added /2000 to equation. =IF(COUNTA(C17:H17)&gt;=1,IF(F$14&lt;=447,(C17+E17+G17)*F$14*1.34102209*0.00205</t>
    </r>
    <r>
      <rPr>
        <sz val="11"/>
        <color indexed="10"/>
        <rFont val="Calibri"/>
        <family val="2"/>
      </rPr>
      <t>/2000</t>
    </r>
    <r>
      <rPr>
        <sz val="11"/>
        <color indexed="8"/>
        <rFont val="Calibri"/>
        <family val="2"/>
      </rPr>
      <t>,(C17*F$14*1.34102209*(0.00809)*D17/2000)+(E17*F$14*1.34102209*(0.00809)*F17/2000)+(G17*F$14*1.34102209*(0.00809)*H17/2000)</t>
    </r>
  </si>
  <si>
    <t>Mareesa Singleton</t>
  </si>
  <si>
    <t>HAP and VOC Actual emission calculations</t>
  </si>
  <si>
    <t>Year:</t>
  </si>
  <si>
    <t xml:space="preserve">February </t>
  </si>
  <si>
    <t>Material Name</t>
  </si>
  <si>
    <t>Density (lb/gal)</t>
  </si>
  <si>
    <t>%VOC</t>
  </si>
  <si>
    <t>% HAP</t>
  </si>
  <si>
    <t>Amount</t>
  </si>
  <si>
    <t>VOC</t>
  </si>
  <si>
    <t>HAP</t>
  </si>
  <si>
    <t>gal/month</t>
  </si>
  <si>
    <t>ton/month</t>
  </si>
  <si>
    <t xml:space="preserve">HAP Name: </t>
  </si>
  <si>
    <t>Individual Total (tons)</t>
  </si>
  <si>
    <t xml:space="preserve"> </t>
  </si>
  <si>
    <t>VOC Calculation:</t>
  </si>
  <si>
    <t>Density (lb/gal) x %VOC x Amount Used (gal/yr) / 2000 lb/ton</t>
  </si>
  <si>
    <t>HAP Calculation:</t>
  </si>
  <si>
    <t>Density (lb/gal) x %HAP x Amount Used (gal/yr) / 2000 lb/ton</t>
  </si>
  <si>
    <t>Chemical Abstracts Service (CAS) Number</t>
  </si>
  <si>
    <t>Hazardous Air Pollutant Name</t>
  </si>
  <si>
    <t>Formaldehyde</t>
  </si>
  <si>
    <t>2,4-Dinitrophenol</t>
  </si>
  <si>
    <t>Ethyl carbamate (Urethane)</t>
  </si>
  <si>
    <t>2-Acetylaminofluorene</t>
  </si>
  <si>
    <t>Carbon tetrachloride</t>
  </si>
  <si>
    <t>Parathion</t>
  </si>
  <si>
    <t>1,1 Dimethyl hydrazine</t>
  </si>
  <si>
    <t>beta-Propiolactone</t>
  </si>
  <si>
    <t>Chlordane</t>
  </si>
  <si>
    <t>Lindane (all isomers)</t>
  </si>
  <si>
    <t>N-Nitrosomorpholine</t>
  </si>
  <si>
    <t>Dimethyl aminoazobenzene</t>
  </si>
  <si>
    <t>Methyl hydrazine</t>
  </si>
  <si>
    <t>Acetamide</t>
  </si>
  <si>
    <t>Aniline</t>
  </si>
  <si>
    <t>Dichlorovos</t>
  </si>
  <si>
    <t>N-Nitrosodimethylamine</t>
  </si>
  <si>
    <t>Carbaryl</t>
  </si>
  <si>
    <t>Diethyl sulfate</t>
  </si>
  <si>
    <t>Methanol</t>
  </si>
  <si>
    <t>Chloroform</t>
  </si>
  <si>
    <t>Hexachloroethane</t>
  </si>
  <si>
    <t>Dimethyl formamide</t>
  </si>
  <si>
    <t>Benzene</t>
  </si>
  <si>
    <t>Methyl chloroform (1,1,1,-Trichloroethane)</t>
  </si>
  <si>
    <t>Methoxychlor</t>
  </si>
  <si>
    <t>Methyl bromide (Bromomethane)</t>
  </si>
  <si>
    <t>Methyl chloride (Chloromethane)</t>
  </si>
  <si>
    <t>Methyl iodide (Iodomethane)</t>
  </si>
  <si>
    <t>Ethyl chloride (Chloroethane)</t>
  </si>
  <si>
    <t>Vinyl chloride</t>
  </si>
  <si>
    <t>Acetonitrile</t>
  </si>
  <si>
    <t>Acetaldehyde</t>
  </si>
  <si>
    <t>Methylene chloride (Dichloromethane)</t>
  </si>
  <si>
    <t>Carbon disulfide</t>
  </si>
  <si>
    <t>Ethylene oxide</t>
  </si>
  <si>
    <t>Bromoform</t>
  </si>
  <si>
    <t>Ethylidene dichloride (1,1-Dichloroethane)</t>
  </si>
  <si>
    <t>Vinylidene chloride (1,1-Dichloroethylene)</t>
  </si>
  <si>
    <t>Phosgene</t>
  </si>
  <si>
    <t>1,2-Propylenimine (2-Methyl aziridine)</t>
  </si>
  <si>
    <t>Propylene oxide</t>
  </si>
  <si>
    <t>Heptachlor</t>
  </si>
  <si>
    <t>Hexachlorocyclopentadiene</t>
  </si>
  <si>
    <t>Dimethyl sulfate</t>
  </si>
  <si>
    <t>Isophorone</t>
  </si>
  <si>
    <t>Propylene dichloride (1,2-Dichloropropane)</t>
  </si>
  <si>
    <t>Methyl ethyl ketone (2-Butanone)</t>
  </si>
  <si>
    <t xml:space="preserve"> as of 12/19/05</t>
  </si>
  <si>
    <t>1,1,2-Trichloroethane</t>
  </si>
  <si>
    <t>Trichloroethylene</t>
  </si>
  <si>
    <t>Acrylamide</t>
  </si>
  <si>
    <t>Acrylic Acid</t>
  </si>
  <si>
    <t>Chloroacetic acid</t>
  </si>
  <si>
    <t>1,1,2,2,-Tetrachloroethane</t>
  </si>
  <si>
    <t>Dimethyl carbamoyl chloride</t>
  </si>
  <si>
    <t>2-Nitropropane</t>
  </si>
  <si>
    <t>Methyl methacrylate</t>
  </si>
  <si>
    <t>Pentachloronitrobenzene (Quintobenzene)</t>
  </si>
  <si>
    <t>Dibutyl phthalate</t>
  </si>
  <si>
    <t>Phthalic anhydride</t>
  </si>
  <si>
    <t>Hexachlorobutadiene</t>
  </si>
  <si>
    <t>Pentachlorophenol</t>
  </si>
  <si>
    <t>2,4,6-Trichlorophenol</t>
  </si>
  <si>
    <t>o-Anisidine</t>
  </si>
  <si>
    <t>Naphthalene</t>
  </si>
  <si>
    <t>Quinoline</t>
  </si>
  <si>
    <t>3,3-Dichlorobenzidene</t>
  </si>
  <si>
    <t>Biphenyl</t>
  </si>
  <si>
    <t>4-Aminobiphenyl</t>
  </si>
  <si>
    <t>Benzidine</t>
  </si>
  <si>
    <t>4-Nitrobiphenyl</t>
  </si>
  <si>
    <t>2,4-D, salts and esters</t>
  </si>
  <si>
    <t>o-Xylenes</t>
  </si>
  <si>
    <t>o-Cresol</t>
  </si>
  <si>
    <t>o-Toluidine</t>
  </si>
  <si>
    <t>2,4-Toluene diamine</t>
  </si>
  <si>
    <t>2,4,5-Trichlorophenol</t>
  </si>
  <si>
    <t>Styrene oxide</t>
  </si>
  <si>
    <t>1,2-Dibromo-3-chloropropane</t>
  </si>
  <si>
    <t>Ethylene thiourea</t>
  </si>
  <si>
    <t>Benzotrichloride</t>
  </si>
  <si>
    <t>Cumene</t>
  </si>
  <si>
    <t>Acetophenone</t>
  </si>
  <si>
    <t>Nitrobenzene</t>
  </si>
  <si>
    <t>4-Nitrophenol</t>
  </si>
  <si>
    <t>Ethyl benzene</t>
  </si>
  <si>
    <t>Styrene</t>
  </si>
  <si>
    <t>Benzyl chloride</t>
  </si>
  <si>
    <t>4,4-Methylene bis (2-chloroaniline)</t>
  </si>
  <si>
    <t>Methylene diphenyl diisocyanate (MDI)</t>
  </si>
  <si>
    <t>4,4-Methylenedianiline</t>
  </si>
  <si>
    <t>p-Xylenes</t>
  </si>
  <si>
    <t>p-Cresol</t>
  </si>
  <si>
    <t>1,4-Dichlorobenzene (p)</t>
  </si>
  <si>
    <t>p-Phenylenediamine</t>
  </si>
  <si>
    <t>Quinone</t>
  </si>
  <si>
    <t>1,2-Epoxybutane</t>
  </si>
  <si>
    <t>Epichlorohydrin (1-Chloro-2,3-epoxypropane)</t>
  </si>
  <si>
    <t>Ethylene dibromide (Dibromoethane)</t>
  </si>
  <si>
    <t>1,3-Butadiene</t>
  </si>
  <si>
    <t>Acrolein</t>
  </si>
  <si>
    <t>Allyl chloride</t>
  </si>
  <si>
    <t>Ethylene dichloride (1,2-Dichloroethane)</t>
  </si>
  <si>
    <t>Acrylonitrile</t>
  </si>
  <si>
    <t>Ethylene glycol</t>
  </si>
  <si>
    <t>Chloromethyl methyl ether</t>
  </si>
  <si>
    <t>Vinyl acetate</t>
  </si>
  <si>
    <t>Methyl isobutyl ketone (Hexone)</t>
  </si>
  <si>
    <t>Maleic anhydride</t>
  </si>
  <si>
    <t>m-Xylenes</t>
  </si>
  <si>
    <t>m-Cresol</t>
  </si>
  <si>
    <t>Toluene</t>
  </si>
  <si>
    <t>Chlorobenzene</t>
  </si>
  <si>
    <t>Phenol</t>
  </si>
  <si>
    <t>Hexane</t>
  </si>
  <si>
    <t>Diethanolamine</t>
  </si>
  <si>
    <t>Dichloroethyl ether (Bis (2-chloroethyl) ether)</t>
  </si>
  <si>
    <t>Propoxur (Baygon)</t>
  </si>
  <si>
    <t>Bis (2-ethylhexyl) phthalate (DEHP)</t>
  </si>
  <si>
    <t>Hexachlorobenzene</t>
  </si>
  <si>
    <t>3,3-Dimethoxybenzidine</t>
  </si>
  <si>
    <t>3,3-Dimethyl benzidine</t>
  </si>
  <si>
    <t>Catechol</t>
  </si>
  <si>
    <t>1,2,4-Trichlorobenzene</t>
  </si>
  <si>
    <t>2,4-Dinitrotoluene</t>
  </si>
  <si>
    <t>Triethylamine</t>
  </si>
  <si>
    <t>N,N-Dimethylaniline</t>
  </si>
  <si>
    <t>1,2-Diphenylhydrazine</t>
  </si>
  <si>
    <t>Hydroquinone</t>
  </si>
  <si>
    <t>Propionaldehyde</t>
  </si>
  <si>
    <t>1,4-Dioxane (1,4-Diethyleneoxide)</t>
  </si>
  <si>
    <t>Chloroprene</t>
  </si>
  <si>
    <t>Tetrachloroethylene (Perchloroethylene)</t>
  </si>
  <si>
    <t>Dimethyl phthalate</t>
  </si>
  <si>
    <t>Dibenzofurans</t>
  </si>
  <si>
    <t>Captan</t>
  </si>
  <si>
    <t>Chloramben</t>
  </si>
  <si>
    <t>Ethyl acrylate</t>
  </si>
  <si>
    <t>Ethylene imine (Aziridine)</t>
  </si>
  <si>
    <t>Calcium cyanamide</t>
  </si>
  <si>
    <t>Hydrazine</t>
  </si>
  <si>
    <t>Diazomethane</t>
  </si>
  <si>
    <t>Carbonyl sulfide</t>
  </si>
  <si>
    <t>Chlorobenzilate</t>
  </si>
  <si>
    <t>2-Chloroacetophenone</t>
  </si>
  <si>
    <t>4,6-Dinitro-o-cresol, and salts</t>
  </si>
  <si>
    <t>2,2,4-Trimethylpentane</t>
  </si>
  <si>
    <t>1,3-Dichloropropene</t>
  </si>
  <si>
    <t>Bis (chloromethyl) ether</t>
  </si>
  <si>
    <t>2,4-Toluene diisocyanate</t>
  </si>
  <si>
    <t>Vinyl bromide</t>
  </si>
  <si>
    <t>Methyl isocyanate</t>
  </si>
  <si>
    <t>Hexamethylphosphoramide</t>
  </si>
  <si>
    <t>N-Nitroso-N-methylurea</t>
  </si>
  <si>
    <t>Hexamethylene-1,6-diisocyanate</t>
  </si>
  <si>
    <t>1,3-Propane sultone</t>
  </si>
  <si>
    <t>Cresols/Cresylic acid (isomers and mixtures)</t>
  </si>
  <si>
    <t>Xylenes (isomers and mixtures)</t>
  </si>
  <si>
    <t>Asbestos</t>
  </si>
  <si>
    <t>Polychlorinated biphenyls (aroclors)</t>
  </si>
  <si>
    <t>Trifluralin</t>
  </si>
  <si>
    <t>Methyl tert butyl ether</t>
  </si>
  <si>
    <t>2,3,7,8-Tetrachlorodibenzo-p-dioxin</t>
  </si>
  <si>
    <t>DDE</t>
  </si>
  <si>
    <t>Titanium tetrachloride</t>
  </si>
  <si>
    <t>Hydrochloric acid</t>
  </si>
  <si>
    <t>Hydrogen fluoride (hydrofluoric acid)</t>
  </si>
  <si>
    <t>Phosphorus</t>
  </si>
  <si>
    <t>Chlorine</t>
  </si>
  <si>
    <t>Phosphine</t>
  </si>
  <si>
    <t>Toxaphene (chlorinated camphene)</t>
  </si>
  <si>
    <t>Antimony compounds</t>
  </si>
  <si>
    <t>Arsenic compounds (inorganic including arsine)</t>
  </si>
  <si>
    <t>Beryllium compounds</t>
  </si>
  <si>
    <t>Cadmium compounds</t>
  </si>
  <si>
    <t>Chromium compounds</t>
  </si>
  <si>
    <t>Cobalt compounds</t>
  </si>
  <si>
    <t>Coke oven emissions</t>
  </si>
  <si>
    <t>Cyanide compounds</t>
  </si>
  <si>
    <t>Glycol ethers</t>
  </si>
  <si>
    <t>Lead compounds</t>
  </si>
  <si>
    <t>Manganese compounds</t>
  </si>
  <si>
    <t>Mercury compounds</t>
  </si>
  <si>
    <t>Mineral fibers</t>
  </si>
  <si>
    <t>Nickel compounds</t>
  </si>
  <si>
    <t>Polycyclic organic matter</t>
  </si>
  <si>
    <t>Radionuclides</t>
  </si>
  <si>
    <t>Selenium compounds</t>
  </si>
  <si>
    <t>Deleted Fiber Usage Record and Sizing Solution Usage Tabs; Added HAP-VOC Usage and HAP List Tab</t>
  </si>
  <si>
    <t>Total HAPs (tons)</t>
  </si>
  <si>
    <t>Based on Sheets developed by Minnesota Pollution Control Agency Small Business Environmental Assistance Program (June 2008)</t>
  </si>
  <si>
    <t>As Modified by SC DHEC/BAQ/Engineering Services Division, (Last Major Update 2013)</t>
  </si>
  <si>
    <t>Date Entering:</t>
  </si>
  <si>
    <t xml:space="preserve">HAPs SUM TOTAL </t>
  </si>
  <si>
    <t>HAPs SUM 12 Month Rolling SUM</t>
  </si>
  <si>
    <t>Single Greatest HAP</t>
  </si>
  <si>
    <t>VOC SUM Total</t>
  </si>
  <si>
    <t>VOC SUM 12 Month Rolling SUM</t>
  </si>
  <si>
    <t>This spreadsheet helps facilities with reporting. It is provided for the convenience of the permitted community. DHEC does not guarantee the accuracy or appropriateness of this information. Emission factor sources are subject to revision or correction. It is the permittee's responsibility to verify the accuracy of the information. DHEC is not liable for errors or omissions.</t>
  </si>
  <si>
    <t>Removed greenhouse gases.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</si>
</sst>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E+00"/>
    <numFmt numFmtId="165" formatCode="#,##0.0"/>
    <numFmt numFmtId="166" formatCode="#,##0.000"/>
    <numFmt numFmtId="167" formatCode="#,##0.0000"/>
    <numFmt numFmtId="168" formatCode="#,##0.00000"/>
    <numFmt numFmtId="169" formatCode="0.0000"/>
    <numFmt numFmtId="170" formatCode="[$-409]dddd\,\ mmmm\ dd\,\ yyyy"/>
    <numFmt numFmtId="171" formatCode="[$-409]h:mm:ss\ AM/PM"/>
    <numFmt numFmtId="172" formatCode="0.000"/>
    <numFmt numFmtId="173" formatCode="0.00000"/>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
    <numFmt numFmtId="180" formatCode="0.000%"/>
    <numFmt numFmtId="181" formatCode="0.00000000"/>
    <numFmt numFmtId="182" formatCode="0.0000000"/>
    <numFmt numFmtId="183" formatCode="0.000000"/>
    <numFmt numFmtId="184" formatCode="0.0000%"/>
  </numFmts>
  <fonts count="38">
    <font>
      <sz val="11"/>
      <color indexed="8"/>
      <name val="Calibri"/>
      <family val="2"/>
    </font>
    <font>
      <sz val="10"/>
      <color indexed="8"/>
      <name val="Times New Roman"/>
      <family val="2"/>
    </font>
    <font>
      <b/>
      <vertAlign val="subscript"/>
      <sz val="12"/>
      <color indexed="8"/>
      <name val="Calibri"/>
      <family val="2"/>
    </font>
    <font>
      <b/>
      <sz val="12"/>
      <color indexed="8"/>
      <name val="Calibri"/>
      <family val="2"/>
    </font>
    <font>
      <b/>
      <sz val="11"/>
      <color indexed="8"/>
      <name val="Calibri"/>
      <family val="2"/>
    </font>
    <font>
      <sz val="11"/>
      <color indexed="10"/>
      <name val="Calibri"/>
      <family val="2"/>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sz val="8"/>
      <name val="Tahoma"/>
      <family val="0"/>
    </font>
    <font>
      <sz val="8"/>
      <name val="Tahoma"/>
      <family val="0"/>
    </font>
    <font>
      <strike/>
      <sz val="10"/>
      <name val="Arial"/>
      <family val="0"/>
    </font>
    <font>
      <sz val="11"/>
      <name val="Calibri"/>
      <family val="2"/>
    </font>
    <font>
      <b/>
      <sz val="11"/>
      <name val="Calibri"/>
      <family val="2"/>
    </font>
    <font>
      <i/>
      <sz val="11"/>
      <name val="Calibri"/>
      <family val="2"/>
    </font>
    <font>
      <b/>
      <sz val="11"/>
      <color indexed="12"/>
      <name val="Calibri"/>
      <family val="2"/>
    </font>
    <font>
      <sz val="11"/>
      <color indexed="12"/>
      <name val="Calibri"/>
      <family val="2"/>
    </font>
    <font>
      <b/>
      <sz val="11"/>
      <color indexed="10"/>
      <name val="Calibri"/>
      <family val="2"/>
    </font>
    <font>
      <i/>
      <sz val="9"/>
      <color indexed="10"/>
      <name val="Arial"/>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gray125">
        <bgColor indexed="31"/>
      </patternFill>
    </fill>
    <fill>
      <patternFill patternType="gray125">
        <bgColor indexed="9"/>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medium"/>
      <top style="thick"/>
      <bottom style="medium"/>
    </border>
    <border>
      <left style="medium"/>
      <right style="medium"/>
      <top style="thick"/>
      <bottom style="medium"/>
    </border>
    <border>
      <left style="thick"/>
      <right style="thin"/>
      <top style="thin"/>
      <bottom style="thin"/>
    </border>
    <border>
      <left style="thin"/>
      <right style="medium"/>
      <top style="thin"/>
      <bottom style="thin"/>
    </border>
    <border>
      <left style="medium"/>
      <right style="thin"/>
      <top style="thin"/>
      <bottom style="thin"/>
    </border>
    <border>
      <left style="medium"/>
      <right style="medium"/>
      <top style="thin"/>
      <bottom style="thin"/>
    </border>
    <border>
      <left style="medium"/>
      <right style="medium"/>
      <top style="thin"/>
      <bottom style="thick"/>
    </border>
    <border>
      <left style="medium"/>
      <right style="medium"/>
      <top style="thin"/>
      <bottom/>
    </border>
    <border>
      <left style="medium"/>
      <right style="medium"/>
      <top style="thin"/>
      <bottom style="medium"/>
    </border>
    <border>
      <left style="medium"/>
      <right style="medium"/>
      <top style="medium"/>
      <bottom style="thin"/>
    </border>
    <border>
      <left style="thin"/>
      <right style="medium"/>
      <top style="thin"/>
      <bottom style="medium"/>
    </border>
    <border>
      <left style="thin"/>
      <right style="thin"/>
      <top style="thin"/>
      <bottom style="thin"/>
    </border>
    <border>
      <left style="thin"/>
      <right style="thin"/>
      <top style="thin"/>
      <bottom/>
    </border>
    <border>
      <left style="thin"/>
      <right style="thin"/>
      <top style="medium"/>
      <bottom style="thin"/>
    </border>
    <border>
      <left style="thin"/>
      <right style="thin"/>
      <top style="thin"/>
      <bottom style="medium"/>
    </border>
    <border>
      <left style="thin"/>
      <right style="thin"/>
      <top style="thin"/>
      <bottom style="thick"/>
    </border>
    <border>
      <left style="medium"/>
      <right style="thin"/>
      <top style="thin"/>
      <bottom style="medium"/>
    </border>
    <border>
      <left style="medium"/>
      <right style="thin"/>
      <top style="medium"/>
      <bottom style="thin"/>
    </border>
    <border>
      <left style="medium"/>
      <right style="thin"/>
      <top style="thin"/>
      <bottom style="thick"/>
    </border>
    <border>
      <left style="thin"/>
      <right style="medium"/>
      <top style="medium"/>
      <bottom style="thin"/>
    </border>
    <border>
      <left style="thin"/>
      <right style="medium"/>
      <top style="thin"/>
      <bottom style="thick"/>
    </border>
    <border>
      <left style="medium"/>
      <right style="thin"/>
      <top style="thin"/>
      <bottom/>
    </border>
    <border>
      <left style="medium"/>
      <right style="hair"/>
      <top style="thin"/>
      <bottom style="medium"/>
    </border>
    <border>
      <left style="thin"/>
      <right style="hair"/>
      <top style="thin"/>
      <bottom style="medium"/>
    </border>
    <border>
      <left>
        <color indexed="63"/>
      </left>
      <right>
        <color indexed="63"/>
      </right>
      <top style="medium"/>
      <bottom/>
    </border>
    <border>
      <left/>
      <right/>
      <top/>
      <bottom style="thin"/>
    </border>
    <border>
      <left style="medium"/>
      <right style="medium"/>
      <top/>
      <bottom/>
    </border>
    <border>
      <left/>
      <right/>
      <top style="thin"/>
      <bottom style="medium"/>
    </border>
    <border>
      <left style="hair"/>
      <right style="thin"/>
      <top style="thin"/>
      <bottom style="medium"/>
    </border>
    <border>
      <left style="hair"/>
      <right style="thick"/>
      <top style="thin"/>
      <bottom style="medium"/>
    </border>
    <border>
      <left style="thick"/>
      <right>
        <color indexed="63"/>
      </right>
      <top style="medium"/>
      <bottom/>
    </border>
    <border>
      <left style="thick"/>
      <right>
        <color indexed="63"/>
      </right>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bottom style="thin"/>
    </border>
    <border>
      <left style="medium"/>
      <right>
        <color indexed="63"/>
      </right>
      <top style="medium"/>
      <bottom/>
    </border>
    <border>
      <left style="medium"/>
      <right/>
      <top/>
      <bottom style="thin"/>
    </border>
    <border>
      <left style="thin"/>
      <right/>
      <top style="thin"/>
      <bottom style="thin"/>
    </border>
    <border>
      <left style="medium"/>
      <right style="hair"/>
      <top style="thin"/>
      <bottom style="thin"/>
    </border>
    <border>
      <left style="hair"/>
      <right style="thin"/>
      <top style="thin"/>
      <bottom style="thin"/>
    </border>
    <border>
      <left/>
      <right style="hair"/>
      <top style="thin"/>
      <bottom style="thin"/>
    </border>
    <border>
      <left style="thin"/>
      <right style="hair"/>
      <top style="thin"/>
      <bottom style="thin"/>
    </border>
    <border>
      <left style="hair"/>
      <right style="thick"/>
      <top style="thin"/>
      <bottom style="thin"/>
    </border>
    <border>
      <left style="thin"/>
      <right/>
      <top style="thin"/>
      <bottom/>
    </border>
    <border>
      <left style="medium"/>
      <right style="hair"/>
      <top style="thin"/>
      <bottom/>
    </border>
    <border>
      <left style="hair"/>
      <right style="thin"/>
      <top style="thin"/>
      <bottom/>
    </border>
    <border>
      <left/>
      <right style="hair"/>
      <top style="thin"/>
      <bottom/>
    </border>
    <border>
      <left style="thin"/>
      <right style="hair"/>
      <top style="thin"/>
      <bottom/>
    </border>
    <border>
      <left style="hair"/>
      <right style="thick"/>
      <top style="thin"/>
      <bottom/>
    </border>
    <border>
      <left style="thin"/>
      <right/>
      <top style="medium"/>
      <bottom style="thin"/>
    </border>
    <border>
      <left style="medium"/>
      <right style="hair"/>
      <top style="medium"/>
      <bottom style="thin"/>
    </border>
    <border>
      <left style="hair"/>
      <right style="thin"/>
      <top style="medium"/>
      <bottom style="thin"/>
    </border>
    <border>
      <left/>
      <right style="hair"/>
      <top style="medium"/>
      <bottom style="thin"/>
    </border>
    <border>
      <left style="thin"/>
      <right style="hair"/>
      <top style="medium"/>
      <bottom style="thin"/>
    </border>
    <border>
      <left style="hair"/>
      <right style="thick"/>
      <top style="medium"/>
      <bottom style="thin"/>
    </border>
    <border>
      <left style="thin"/>
      <right/>
      <top style="thin"/>
      <bottom style="medium"/>
    </border>
    <border>
      <left/>
      <right style="hair"/>
      <top style="thin"/>
      <bottom style="medium"/>
    </border>
    <border>
      <left style="thin"/>
      <right/>
      <top style="thin"/>
      <bottom style="thick"/>
    </border>
    <border>
      <left style="medium"/>
      <right style="hair"/>
      <top style="thin"/>
      <bottom style="thick"/>
    </border>
    <border>
      <left style="hair"/>
      <right style="thin"/>
      <top style="thin"/>
      <bottom style="thick"/>
    </border>
    <border>
      <left/>
      <right style="hair"/>
      <top style="thin"/>
      <bottom style="thick"/>
    </border>
    <border>
      <left style="thin"/>
      <right style="hair"/>
      <top style="thin"/>
      <bottom style="thick"/>
    </border>
    <border>
      <left style="hair"/>
      <right style="thick"/>
      <top style="thin"/>
      <bottom style="thick"/>
    </border>
    <border>
      <left>
        <color indexed="63"/>
      </left>
      <right>
        <color indexed="63"/>
      </right>
      <top>
        <color indexed="63"/>
      </top>
      <bottom style="thin"/>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style="thin"/>
      <top style="thin"/>
      <bottom>
        <color indexed="63"/>
      </bottom>
    </border>
    <border>
      <left/>
      <right style="thin"/>
      <top style="thin"/>
      <bottom style="medium"/>
    </border>
    <border>
      <left style="thick"/>
      <right style="medium"/>
      <top>
        <color indexed="63"/>
      </top>
      <bottom>
        <color indexed="63"/>
      </bottom>
    </border>
    <border>
      <left style="thick"/>
      <right style="medium"/>
      <top>
        <color indexed="63"/>
      </top>
      <bottom style="medium"/>
    </border>
    <border>
      <left style="thick"/>
      <right style="medium"/>
      <top style="medium"/>
      <bottom style="medium"/>
    </border>
    <border>
      <left style="thick"/>
      <right style="medium"/>
      <top style="medium"/>
      <bottom style="thick"/>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style="thin"/>
      <top/>
      <bottom style="thin"/>
    </border>
    <border>
      <left>
        <color indexed="63"/>
      </left>
      <right style="thin"/>
      <top style="thin"/>
      <bottom style="thin"/>
    </border>
    <border>
      <left/>
      <right style="thick"/>
      <top/>
      <bottom style="thin"/>
    </border>
    <border>
      <left/>
      <right style="thick"/>
      <top style="thin"/>
      <bottom style="thin"/>
    </border>
    <border>
      <left style="medium"/>
      <right/>
      <top style="thin"/>
      <bottom style="thin"/>
    </border>
    <border>
      <left style="medium"/>
      <right>
        <color indexed="63"/>
      </right>
      <top style="thick"/>
      <bottom style="medium"/>
    </border>
    <border>
      <left>
        <color indexed="63"/>
      </left>
      <right>
        <color indexed="63"/>
      </right>
      <top style="thick"/>
      <bottom style="medium"/>
    </border>
    <border>
      <left style="thick"/>
      <right>
        <color indexed="63"/>
      </right>
      <top style="thick"/>
      <bottom style="medium"/>
    </border>
    <border>
      <left style="thick"/>
      <right>
        <color indexed="63"/>
      </right>
      <top style="thin"/>
      <bottom style="thin"/>
    </border>
    <border>
      <left style="medium"/>
      <right style="thin"/>
      <top style="thick"/>
      <bottom style="thin"/>
    </border>
    <border>
      <left style="thin"/>
      <right style="medium"/>
      <top style="thick"/>
      <bottom style="thin"/>
    </border>
    <border>
      <left style="thick"/>
      <right style="thin"/>
      <top style="thick"/>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medium"/>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2"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346">
    <xf numFmtId="0" fontId="0" fillId="0" borderId="0" xfId="0" applyAlignment="1">
      <alignment/>
    </xf>
    <xf numFmtId="0" fontId="3" fillId="0" borderId="0" xfId="0" applyFont="1" applyAlignment="1">
      <alignment/>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Alignment="1">
      <alignment horizontal="right"/>
    </xf>
    <xf numFmtId="0" fontId="0" fillId="0" borderId="0" xfId="0" applyAlignment="1">
      <alignment horizontal="center" vertical="center"/>
    </xf>
    <xf numFmtId="0" fontId="4" fillId="0" borderId="12" xfId="0" applyFont="1" applyBorder="1" applyAlignment="1">
      <alignment horizontal="center" vertical="center" wrapText="1"/>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2" borderId="15" xfId="0" applyFont="1" applyFill="1" applyBorder="1" applyAlignment="1">
      <alignment/>
    </xf>
    <xf numFmtId="0" fontId="4" fillId="2" borderId="19" xfId="0" applyFont="1" applyFill="1" applyBorder="1" applyAlignment="1">
      <alignment/>
    </xf>
    <xf numFmtId="3" fontId="0" fillId="0" borderId="0" xfId="0" applyNumberFormat="1" applyAlignment="1">
      <alignment/>
    </xf>
    <xf numFmtId="3" fontId="0" fillId="2" borderId="15" xfId="0" applyNumberFormat="1" applyFill="1" applyBorder="1" applyAlignment="1">
      <alignment horizontal="center"/>
    </xf>
    <xf numFmtId="3" fontId="0" fillId="0" borderId="15" xfId="0" applyNumberFormat="1" applyBorder="1" applyAlignment="1">
      <alignment horizontal="center"/>
    </xf>
    <xf numFmtId="3" fontId="0" fillId="0" borderId="17" xfId="0" applyNumberFormat="1" applyBorder="1" applyAlignment="1">
      <alignment horizontal="center"/>
    </xf>
    <xf numFmtId="3" fontId="0" fillId="2" borderId="19" xfId="0" applyNumberFormat="1" applyFill="1" applyBorder="1" applyAlignment="1">
      <alignment horizontal="center"/>
    </xf>
    <xf numFmtId="3" fontId="0" fillId="0" borderId="18" xfId="0" applyNumberFormat="1" applyBorder="1" applyAlignment="1">
      <alignment horizontal="center"/>
    </xf>
    <xf numFmtId="3" fontId="0" fillId="0" borderId="16" xfId="0" applyNumberFormat="1" applyBorder="1" applyAlignment="1">
      <alignment horizontal="center"/>
    </xf>
    <xf numFmtId="2" fontId="0" fillId="2" borderId="13" xfId="0" applyNumberFormat="1" applyFill="1" applyBorder="1" applyAlignment="1">
      <alignment horizontal="center"/>
    </xf>
    <xf numFmtId="2" fontId="0" fillId="0" borderId="13" xfId="0" applyNumberFormat="1" applyBorder="1" applyAlignment="1">
      <alignment horizontal="center"/>
    </xf>
    <xf numFmtId="2" fontId="0" fillId="0" borderId="20" xfId="0" applyNumberFormat="1" applyBorder="1" applyAlignment="1">
      <alignment horizontal="center"/>
    </xf>
    <xf numFmtId="169" fontId="0" fillId="2" borderId="21" xfId="0" applyNumberFormat="1" applyFill="1" applyBorder="1" applyAlignment="1">
      <alignment horizontal="center"/>
    </xf>
    <xf numFmtId="169" fontId="0" fillId="0" borderId="21" xfId="0" applyNumberFormat="1" applyBorder="1" applyAlignment="1">
      <alignment horizontal="center"/>
    </xf>
    <xf numFmtId="169" fontId="0" fillId="0" borderId="22" xfId="0" applyNumberFormat="1" applyBorder="1" applyAlignment="1">
      <alignment horizontal="center"/>
    </xf>
    <xf numFmtId="169" fontId="0" fillId="2" borderId="23" xfId="0" applyNumberFormat="1" applyFill="1" applyBorder="1" applyAlignment="1">
      <alignment horizontal="center"/>
    </xf>
    <xf numFmtId="169" fontId="0" fillId="0" borderId="24" xfId="0" applyNumberFormat="1" applyBorder="1" applyAlignment="1">
      <alignment horizontal="center"/>
    </xf>
    <xf numFmtId="169" fontId="0" fillId="0" borderId="25" xfId="0" applyNumberFormat="1" applyBorder="1" applyAlignment="1">
      <alignment horizontal="center"/>
    </xf>
    <xf numFmtId="169" fontId="0" fillId="0" borderId="14" xfId="0" applyNumberFormat="1" applyBorder="1" applyAlignment="1">
      <alignment horizontal="center"/>
    </xf>
    <xf numFmtId="169" fontId="0" fillId="2" borderId="14" xfId="0" applyNumberFormat="1" applyFill="1" applyBorder="1" applyAlignment="1">
      <alignment horizontal="center"/>
    </xf>
    <xf numFmtId="169" fontId="0" fillId="0" borderId="26" xfId="0" applyNumberFormat="1" applyBorder="1" applyAlignment="1">
      <alignment horizontal="center"/>
    </xf>
    <xf numFmtId="169" fontId="0" fillId="2" borderId="27" xfId="0" applyNumberFormat="1" applyFill="1" applyBorder="1" applyAlignment="1">
      <alignment horizontal="center"/>
    </xf>
    <xf numFmtId="169" fontId="0" fillId="0" borderId="28" xfId="0" applyNumberFormat="1" applyBorder="1" applyAlignment="1">
      <alignment horizontal="center"/>
    </xf>
    <xf numFmtId="169" fontId="0" fillId="2" borderId="29" xfId="0" applyNumberFormat="1" applyFill="1" applyBorder="1" applyAlignment="1">
      <alignment horizontal="center"/>
    </xf>
    <xf numFmtId="169" fontId="0" fillId="0" borderId="13" xfId="0" applyNumberFormat="1" applyBorder="1" applyAlignment="1">
      <alignment horizontal="center"/>
    </xf>
    <xf numFmtId="169" fontId="0" fillId="2" borderId="13" xfId="0" applyNumberFormat="1" applyFill="1" applyBorder="1" applyAlignment="1">
      <alignment horizontal="center"/>
    </xf>
    <xf numFmtId="169" fontId="0" fillId="0" borderId="20" xfId="0" applyNumberFormat="1" applyBorder="1" applyAlignment="1">
      <alignment horizontal="center"/>
    </xf>
    <xf numFmtId="169" fontId="0" fillId="0" borderId="30" xfId="0" applyNumberFormat="1" applyBorder="1" applyAlignment="1">
      <alignment horizontal="center"/>
    </xf>
    <xf numFmtId="167" fontId="0" fillId="0" borderId="14" xfId="0" applyNumberFormat="1" applyBorder="1" applyAlignment="1">
      <alignment horizontal="center"/>
    </xf>
    <xf numFmtId="167" fontId="0" fillId="2" borderId="14" xfId="0" applyNumberFormat="1" applyFill="1" applyBorder="1" applyAlignment="1">
      <alignment horizontal="center"/>
    </xf>
    <xf numFmtId="167" fontId="0" fillId="0" borderId="31" xfId="0" applyNumberFormat="1" applyBorder="1" applyAlignment="1">
      <alignment horizontal="center"/>
    </xf>
    <xf numFmtId="167" fontId="0" fillId="2" borderId="27" xfId="0" applyNumberFormat="1" applyFill="1" applyBorder="1" applyAlignment="1">
      <alignment horizontal="center"/>
    </xf>
    <xf numFmtId="167" fontId="0" fillId="0" borderId="26" xfId="0" applyNumberFormat="1" applyBorder="1" applyAlignment="1">
      <alignment horizontal="center"/>
    </xf>
    <xf numFmtId="167" fontId="0" fillId="0" borderId="28" xfId="0" applyNumberFormat="1" applyBorder="1" applyAlignment="1">
      <alignment horizontal="center"/>
    </xf>
    <xf numFmtId="169" fontId="0" fillId="0" borderId="0" xfId="0" applyNumberFormat="1" applyAlignment="1">
      <alignment/>
    </xf>
    <xf numFmtId="169" fontId="4" fillId="0" borderId="32" xfId="0" applyNumberFormat="1" applyFont="1" applyBorder="1" applyAlignment="1">
      <alignment horizontal="center"/>
    </xf>
    <xf numFmtId="169" fontId="4" fillId="0" borderId="33" xfId="0" applyNumberFormat="1" applyFont="1" applyBorder="1" applyAlignment="1">
      <alignment horizontal="center"/>
    </xf>
    <xf numFmtId="169" fontId="4" fillId="0" borderId="34" xfId="0" applyNumberFormat="1" applyFont="1" applyBorder="1" applyAlignment="1">
      <alignment/>
    </xf>
    <xf numFmtId="169" fontId="4" fillId="0" borderId="35" xfId="0" applyNumberFormat="1" applyFont="1" applyBorder="1" applyAlignment="1">
      <alignment wrapText="1"/>
    </xf>
    <xf numFmtId="169" fontId="4" fillId="0" borderId="0" xfId="0" applyNumberFormat="1" applyFont="1" applyBorder="1" applyAlignment="1">
      <alignment/>
    </xf>
    <xf numFmtId="169" fontId="4" fillId="0" borderId="35" xfId="0" applyNumberFormat="1" applyFont="1" applyBorder="1" applyAlignment="1">
      <alignment/>
    </xf>
    <xf numFmtId="169" fontId="4" fillId="0" borderId="24" xfId="0" applyNumberFormat="1" applyFont="1" applyBorder="1" applyAlignment="1">
      <alignment horizontal="center" vertical="center" wrapText="1"/>
    </xf>
    <xf numFmtId="169" fontId="4" fillId="0" borderId="24" xfId="0" applyNumberFormat="1" applyFont="1" applyBorder="1" applyAlignment="1">
      <alignment horizontal="center" vertical="center"/>
    </xf>
    <xf numFmtId="3" fontId="3" fillId="0" borderId="0" xfId="0" applyNumberFormat="1" applyFont="1" applyAlignment="1">
      <alignment horizontal="right"/>
    </xf>
    <xf numFmtId="3" fontId="4" fillId="0" borderId="36" xfId="0" applyNumberFormat="1" applyFont="1" applyBorder="1" applyAlignment="1">
      <alignment horizontal="center"/>
    </xf>
    <xf numFmtId="3" fontId="4" fillId="0" borderId="21"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36" xfId="0" applyNumberFormat="1" applyFont="1" applyBorder="1" applyAlignment="1">
      <alignment horizontal="center" vertical="center"/>
    </xf>
    <xf numFmtId="3" fontId="4" fillId="0" borderId="18" xfId="0" applyNumberFormat="1" applyFont="1" applyBorder="1" applyAlignment="1">
      <alignment horizontal="center"/>
    </xf>
    <xf numFmtId="3" fontId="4" fillId="0" borderId="37" xfId="0" applyNumberFormat="1" applyFont="1" applyBorder="1" applyAlignment="1">
      <alignment horizontal="center"/>
    </xf>
    <xf numFmtId="3" fontId="4" fillId="0" borderId="38" xfId="0" applyNumberFormat="1" applyFont="1" applyBorder="1" applyAlignment="1">
      <alignment horizontal="center"/>
    </xf>
    <xf numFmtId="3" fontId="4" fillId="0" borderId="39" xfId="0" applyNumberFormat="1" applyFont="1" applyBorder="1" applyAlignment="1">
      <alignment horizontal="center"/>
    </xf>
    <xf numFmtId="3" fontId="4" fillId="0" borderId="40" xfId="0" applyNumberFormat="1" applyFont="1" applyBorder="1" applyAlignment="1">
      <alignment/>
    </xf>
    <xf numFmtId="3" fontId="4" fillId="0" borderId="41" xfId="0" applyNumberFormat="1" applyFont="1" applyBorder="1" applyAlignment="1">
      <alignment/>
    </xf>
    <xf numFmtId="3" fontId="4" fillId="0" borderId="26" xfId="0" applyNumberFormat="1" applyFont="1" applyBorder="1" applyAlignment="1">
      <alignment horizontal="center" vertical="center" wrapText="1"/>
    </xf>
    <xf numFmtId="3" fontId="4" fillId="0" borderId="34" xfId="0" applyNumberFormat="1" applyFont="1" applyBorder="1" applyAlignment="1">
      <alignment horizontal="right"/>
    </xf>
    <xf numFmtId="3" fontId="4" fillId="0" borderId="35" xfId="0" applyNumberFormat="1" applyFont="1" applyBorder="1" applyAlignment="1">
      <alignment horizontal="right"/>
    </xf>
    <xf numFmtId="3" fontId="4" fillId="0" borderId="34" xfId="0" applyNumberFormat="1" applyFont="1" applyBorder="1" applyAlignment="1">
      <alignment/>
    </xf>
    <xf numFmtId="3" fontId="4" fillId="0" borderId="26" xfId="0" applyNumberFormat="1" applyFont="1" applyBorder="1" applyAlignment="1">
      <alignment horizontal="center" vertical="center"/>
    </xf>
    <xf numFmtId="3" fontId="4" fillId="0" borderId="35" xfId="0" applyNumberFormat="1" applyFont="1" applyBorder="1" applyAlignment="1">
      <alignment/>
    </xf>
    <xf numFmtId="3" fontId="4" fillId="0" borderId="15" xfId="0" applyNumberFormat="1" applyFont="1" applyBorder="1" applyAlignment="1">
      <alignment horizontal="center" vertical="center" wrapText="1"/>
    </xf>
    <xf numFmtId="3" fontId="4" fillId="0" borderId="18" xfId="0" applyNumberFormat="1" applyFont="1" applyBorder="1" applyAlignment="1">
      <alignment horizontal="center" vertical="center"/>
    </xf>
    <xf numFmtId="0" fontId="0" fillId="0" borderId="0" xfId="0" applyAlignment="1">
      <alignment horizontal="right"/>
    </xf>
    <xf numFmtId="167" fontId="0" fillId="0" borderId="0" xfId="0" applyNumberFormat="1" applyAlignment="1">
      <alignment/>
    </xf>
    <xf numFmtId="167" fontId="0" fillId="0" borderId="34" xfId="0" applyNumberFormat="1" applyBorder="1" applyAlignment="1">
      <alignment/>
    </xf>
    <xf numFmtId="167" fontId="0" fillId="0" borderId="0" xfId="0" applyNumberFormat="1" applyBorder="1" applyAlignment="1">
      <alignment/>
    </xf>
    <xf numFmtId="167" fontId="4" fillId="0" borderId="14" xfId="0" applyNumberFormat="1" applyFont="1" applyBorder="1" applyAlignment="1">
      <alignment horizontal="center" vertical="center"/>
    </xf>
    <xf numFmtId="167" fontId="4" fillId="0" borderId="26" xfId="0" applyNumberFormat="1" applyFont="1" applyFill="1" applyBorder="1" applyAlignment="1">
      <alignment horizontal="center" vertical="center"/>
    </xf>
    <xf numFmtId="167" fontId="0" fillId="0" borderId="13" xfId="0" applyNumberFormat="1" applyBorder="1" applyAlignment="1">
      <alignment horizontal="center"/>
    </xf>
    <xf numFmtId="167" fontId="0" fillId="2" borderId="13" xfId="0" applyNumberFormat="1" applyFill="1" applyBorder="1" applyAlignment="1">
      <alignment horizontal="center"/>
    </xf>
    <xf numFmtId="167" fontId="0" fillId="0" borderId="20" xfId="0" applyNumberFormat="1" applyBorder="1" applyAlignment="1">
      <alignment horizontal="center"/>
    </xf>
    <xf numFmtId="167" fontId="0" fillId="0" borderId="30" xfId="0" applyNumberFormat="1" applyBorder="1" applyAlignment="1">
      <alignment horizontal="center"/>
    </xf>
    <xf numFmtId="0" fontId="4" fillId="0" borderId="0" xfId="0" applyFont="1" applyAlignment="1">
      <alignment/>
    </xf>
    <xf numFmtId="0" fontId="0" fillId="0" borderId="14" xfId="0" applyBorder="1" applyAlignment="1">
      <alignment/>
    </xf>
    <xf numFmtId="0" fontId="0" fillId="0" borderId="21" xfId="0" applyBorder="1" applyAlignment="1">
      <alignment/>
    </xf>
    <xf numFmtId="0" fontId="0" fillId="0" borderId="13" xfId="0" applyBorder="1" applyAlignment="1">
      <alignment/>
    </xf>
    <xf numFmtId="0" fontId="0" fillId="0" borderId="26" xfId="0" applyBorder="1" applyAlignment="1">
      <alignment/>
    </xf>
    <xf numFmtId="0" fontId="0" fillId="0" borderId="24" xfId="0" applyBorder="1" applyAlignment="1">
      <alignment/>
    </xf>
    <xf numFmtId="0" fontId="0" fillId="0" borderId="20" xfId="0" applyBorder="1" applyAlignment="1">
      <alignment/>
    </xf>
    <xf numFmtId="0" fontId="0" fillId="0" borderId="42" xfId="0" applyBorder="1" applyAlignment="1">
      <alignment/>
    </xf>
    <xf numFmtId="0" fontId="4" fillId="0" borderId="43" xfId="0" applyFont="1" applyBorder="1" applyAlignment="1">
      <alignment/>
    </xf>
    <xf numFmtId="0" fontId="4" fillId="0" borderId="44" xfId="0" applyFont="1" applyBorder="1" applyAlignment="1">
      <alignment/>
    </xf>
    <xf numFmtId="0" fontId="4" fillId="0" borderId="45" xfId="0" applyFont="1" applyBorder="1" applyAlignment="1">
      <alignment/>
    </xf>
    <xf numFmtId="14" fontId="0" fillId="0" borderId="46" xfId="0" applyNumberFormat="1" applyBorder="1" applyAlignment="1">
      <alignment/>
    </xf>
    <xf numFmtId="0" fontId="0" fillId="0" borderId="47" xfId="0" applyBorder="1" applyAlignment="1">
      <alignment horizontal="left" vertical="top"/>
    </xf>
    <xf numFmtId="167" fontId="0" fillId="0" borderId="35" xfId="0" applyNumberFormat="1" applyBorder="1" applyAlignment="1">
      <alignment/>
    </xf>
    <xf numFmtId="167" fontId="4" fillId="0" borderId="21" xfId="0" applyNumberFormat="1" applyFont="1" applyBorder="1" applyAlignment="1">
      <alignment horizontal="center" vertical="center"/>
    </xf>
    <xf numFmtId="167" fontId="4" fillId="0" borderId="24" xfId="0" applyNumberFormat="1" applyFont="1" applyFill="1" applyBorder="1" applyAlignment="1">
      <alignment horizontal="center" vertical="center"/>
    </xf>
    <xf numFmtId="167" fontId="0" fillId="0" borderId="27" xfId="0" applyNumberFormat="1" applyBorder="1" applyAlignment="1">
      <alignment horizontal="center"/>
    </xf>
    <xf numFmtId="167" fontId="0" fillId="2" borderId="42" xfId="0" applyNumberFormat="1" applyFill="1" applyBorder="1" applyAlignment="1">
      <alignment horizontal="center"/>
    </xf>
    <xf numFmtId="167" fontId="0" fillId="2" borderId="46" xfId="0" applyNumberFormat="1" applyFill="1" applyBorder="1" applyAlignment="1">
      <alignment horizontal="center"/>
    </xf>
    <xf numFmtId="3" fontId="4" fillId="0" borderId="48" xfId="0" applyNumberFormat="1" applyFont="1" applyBorder="1" applyAlignment="1">
      <alignment/>
    </xf>
    <xf numFmtId="3" fontId="4" fillId="0" borderId="49" xfId="0" applyNumberFormat="1" applyFont="1" applyBorder="1" applyAlignment="1">
      <alignment/>
    </xf>
    <xf numFmtId="14" fontId="0" fillId="0" borderId="14" xfId="0" applyNumberFormat="1" applyBorder="1" applyAlignment="1">
      <alignment/>
    </xf>
    <xf numFmtId="49" fontId="0" fillId="0" borderId="14" xfId="0" applyNumberFormat="1" applyBorder="1" applyAlignment="1">
      <alignment/>
    </xf>
    <xf numFmtId="0" fontId="0" fillId="0" borderId="13" xfId="0" applyBorder="1" applyAlignment="1">
      <alignment wrapText="1"/>
    </xf>
    <xf numFmtId="0" fontId="0" fillId="0" borderId="13" xfId="0" applyNumberFormat="1" applyBorder="1" applyAlignment="1">
      <alignment wrapText="1"/>
    </xf>
    <xf numFmtId="44" fontId="0" fillId="0" borderId="13" xfId="44" applyBorder="1" applyAlignment="1">
      <alignment horizontal="center"/>
    </xf>
    <xf numFmtId="0" fontId="22" fillId="0" borderId="0" xfId="57">
      <alignment/>
      <protection/>
    </xf>
    <xf numFmtId="0" fontId="22" fillId="0" borderId="0" xfId="57" applyAlignment="1">
      <alignment horizontal="center"/>
      <protection/>
    </xf>
    <xf numFmtId="0" fontId="26" fillId="20" borderId="21" xfId="57" applyFont="1" applyFill="1" applyBorder="1" applyAlignment="1">
      <alignment horizontal="center"/>
      <protection/>
    </xf>
    <xf numFmtId="0" fontId="22" fillId="0" borderId="21" xfId="57" applyBorder="1" applyAlignment="1">
      <alignment horizontal="center"/>
      <protection/>
    </xf>
    <xf numFmtId="0" fontId="22" fillId="0" borderId="21" xfId="57" applyBorder="1">
      <alignment/>
      <protection/>
    </xf>
    <xf numFmtId="0" fontId="29" fillId="0" borderId="21" xfId="57" applyFont="1" applyBorder="1" applyAlignment="1">
      <alignment horizontal="center"/>
      <protection/>
    </xf>
    <xf numFmtId="0" fontId="29" fillId="0" borderId="21" xfId="57" applyFont="1" applyBorder="1">
      <alignment/>
      <protection/>
    </xf>
    <xf numFmtId="3" fontId="0" fillId="0" borderId="14" xfId="0" applyNumberFormat="1" applyBorder="1" applyAlignment="1" applyProtection="1">
      <alignment horizontal="center"/>
      <protection locked="0"/>
    </xf>
    <xf numFmtId="3" fontId="0" fillId="0" borderId="21" xfId="0" applyNumberFormat="1" applyBorder="1" applyAlignment="1" applyProtection="1">
      <alignment horizontal="center"/>
      <protection locked="0"/>
    </xf>
    <xf numFmtId="3" fontId="0" fillId="0" borderId="50" xfId="0" applyNumberFormat="1" applyBorder="1" applyAlignment="1" applyProtection="1">
      <alignment horizontal="center"/>
      <protection locked="0"/>
    </xf>
    <xf numFmtId="3" fontId="0" fillId="0" borderId="15" xfId="0" applyNumberFormat="1" applyBorder="1" applyAlignment="1" applyProtection="1">
      <alignment horizontal="center"/>
      <protection locked="0"/>
    </xf>
    <xf numFmtId="169" fontId="0" fillId="0" borderId="51" xfId="0" applyNumberFormat="1" applyBorder="1" applyAlignment="1" applyProtection="1">
      <alignment horizontal="center"/>
      <protection locked="0"/>
    </xf>
    <xf numFmtId="3" fontId="0" fillId="0" borderId="52" xfId="0" applyNumberFormat="1" applyBorder="1" applyAlignment="1" applyProtection="1">
      <alignment horizontal="center"/>
      <protection locked="0"/>
    </xf>
    <xf numFmtId="169" fontId="0" fillId="0" borderId="53" xfId="0" applyNumberFormat="1" applyBorder="1" applyAlignment="1" applyProtection="1">
      <alignment horizontal="center"/>
      <protection locked="0"/>
    </xf>
    <xf numFmtId="169" fontId="0" fillId="0" borderId="54" xfId="0" applyNumberFormat="1" applyBorder="1" applyAlignment="1" applyProtection="1">
      <alignment horizontal="center"/>
      <protection locked="0"/>
    </xf>
    <xf numFmtId="3" fontId="0" fillId="0" borderId="55" xfId="0" applyNumberFormat="1" applyBorder="1" applyAlignment="1" applyProtection="1">
      <alignment horizontal="center"/>
      <protection locked="0"/>
    </xf>
    <xf numFmtId="3" fontId="0" fillId="2" borderId="14" xfId="0" applyNumberFormat="1" applyFill="1" applyBorder="1" applyAlignment="1" applyProtection="1">
      <alignment horizontal="center"/>
      <protection locked="0"/>
    </xf>
    <xf numFmtId="3" fontId="0" fillId="2" borderId="21" xfId="0" applyNumberFormat="1" applyFill="1" applyBorder="1" applyAlignment="1" applyProtection="1">
      <alignment horizontal="center"/>
      <protection locked="0"/>
    </xf>
    <xf numFmtId="3" fontId="0" fillId="2" borderId="50" xfId="0" applyNumberFormat="1" applyFill="1" applyBorder="1" applyAlignment="1" applyProtection="1">
      <alignment horizontal="center"/>
      <protection locked="0"/>
    </xf>
    <xf numFmtId="3" fontId="0" fillId="2" borderId="15" xfId="0" applyNumberFormat="1" applyFill="1" applyBorder="1" applyAlignment="1" applyProtection="1">
      <alignment horizontal="center"/>
      <protection locked="0"/>
    </xf>
    <xf numFmtId="169" fontId="0" fillId="2" borderId="51" xfId="0" applyNumberFormat="1" applyFill="1" applyBorder="1" applyAlignment="1" applyProtection="1">
      <alignment horizontal="center"/>
      <protection locked="0"/>
    </xf>
    <xf numFmtId="3" fontId="0" fillId="2" borderId="52" xfId="0" applyNumberFormat="1" applyFill="1" applyBorder="1" applyAlignment="1" applyProtection="1">
      <alignment horizontal="center"/>
      <protection locked="0"/>
    </xf>
    <xf numFmtId="169" fontId="0" fillId="2" borderId="53" xfId="0" applyNumberFormat="1" applyFill="1" applyBorder="1" applyAlignment="1" applyProtection="1">
      <alignment horizontal="center"/>
      <protection locked="0"/>
    </xf>
    <xf numFmtId="169" fontId="0" fillId="2" borderId="54" xfId="0" applyNumberFormat="1" applyFill="1" applyBorder="1" applyAlignment="1" applyProtection="1">
      <alignment horizontal="center"/>
      <protection locked="0"/>
    </xf>
    <xf numFmtId="3" fontId="0" fillId="2" borderId="55" xfId="0" applyNumberFormat="1" applyFill="1" applyBorder="1" applyAlignment="1" applyProtection="1">
      <alignment horizontal="center"/>
      <protection locked="0"/>
    </xf>
    <xf numFmtId="3" fontId="0" fillId="0" borderId="31" xfId="0" applyNumberFormat="1" applyBorder="1" applyAlignment="1" applyProtection="1">
      <alignment horizontal="center"/>
      <protection locked="0"/>
    </xf>
    <xf numFmtId="3" fontId="0" fillId="0" borderId="22" xfId="0" applyNumberFormat="1" applyBorder="1" applyAlignment="1" applyProtection="1">
      <alignment horizontal="center"/>
      <protection locked="0"/>
    </xf>
    <xf numFmtId="3" fontId="0" fillId="0" borderId="56" xfId="0" applyNumberFormat="1" applyBorder="1" applyAlignment="1" applyProtection="1">
      <alignment horizontal="center"/>
      <protection locked="0"/>
    </xf>
    <xf numFmtId="3" fontId="0" fillId="0" borderId="17" xfId="0" applyNumberFormat="1" applyBorder="1" applyAlignment="1" applyProtection="1">
      <alignment horizontal="center"/>
      <protection locked="0"/>
    </xf>
    <xf numFmtId="169" fontId="0" fillId="0" borderId="57" xfId="0" applyNumberFormat="1" applyBorder="1" applyAlignment="1" applyProtection="1">
      <alignment horizontal="center"/>
      <protection locked="0"/>
    </xf>
    <xf numFmtId="3" fontId="0" fillId="0" borderId="58" xfId="0" applyNumberFormat="1" applyBorder="1" applyAlignment="1" applyProtection="1">
      <alignment horizontal="center"/>
      <protection locked="0"/>
    </xf>
    <xf numFmtId="169" fontId="0" fillId="0" borderId="59" xfId="0" applyNumberFormat="1" applyBorder="1" applyAlignment="1" applyProtection="1">
      <alignment horizontal="center"/>
      <protection locked="0"/>
    </xf>
    <xf numFmtId="169" fontId="0" fillId="0" borderId="60" xfId="0" applyNumberFormat="1" applyBorder="1" applyAlignment="1" applyProtection="1">
      <alignment horizontal="center"/>
      <protection locked="0"/>
    </xf>
    <xf numFmtId="3" fontId="0" fillId="0" borderId="61" xfId="0" applyNumberFormat="1" applyBorder="1" applyAlignment="1" applyProtection="1">
      <alignment horizontal="center"/>
      <protection locked="0"/>
    </xf>
    <xf numFmtId="3" fontId="0" fillId="2" borderId="27" xfId="0" applyNumberFormat="1" applyFill="1" applyBorder="1" applyAlignment="1" applyProtection="1">
      <alignment horizontal="center"/>
      <protection locked="0"/>
    </xf>
    <xf numFmtId="3" fontId="0" fillId="2" borderId="23" xfId="0" applyNumberFormat="1" applyFill="1" applyBorder="1" applyAlignment="1" applyProtection="1">
      <alignment horizontal="center"/>
      <protection locked="0"/>
    </xf>
    <xf numFmtId="3" fontId="0" fillId="2" borderId="62" xfId="0" applyNumberFormat="1" applyFill="1" applyBorder="1" applyAlignment="1" applyProtection="1">
      <alignment horizontal="center"/>
      <protection locked="0"/>
    </xf>
    <xf numFmtId="3" fontId="0" fillId="2" borderId="19" xfId="0" applyNumberFormat="1" applyFill="1" applyBorder="1" applyAlignment="1" applyProtection="1">
      <alignment horizontal="center"/>
      <protection locked="0"/>
    </xf>
    <xf numFmtId="169" fontId="0" fillId="2" borderId="63" xfId="0" applyNumberFormat="1" applyFill="1" applyBorder="1" applyAlignment="1" applyProtection="1">
      <alignment horizontal="center"/>
      <protection locked="0"/>
    </xf>
    <xf numFmtId="3" fontId="0" fillId="2" borderId="64" xfId="0" applyNumberFormat="1" applyFill="1" applyBorder="1" applyAlignment="1" applyProtection="1">
      <alignment horizontal="center"/>
      <protection locked="0"/>
    </xf>
    <xf numFmtId="169" fontId="0" fillId="2" borderId="65" xfId="0" applyNumberFormat="1" applyFill="1" applyBorder="1" applyAlignment="1" applyProtection="1">
      <alignment horizontal="center"/>
      <protection locked="0"/>
    </xf>
    <xf numFmtId="169" fontId="0" fillId="2" borderId="66" xfId="0" applyNumberFormat="1" applyFill="1" applyBorder="1" applyAlignment="1" applyProtection="1">
      <alignment horizontal="center"/>
      <protection locked="0"/>
    </xf>
    <xf numFmtId="3" fontId="0" fillId="2" borderId="67" xfId="0" applyNumberFormat="1" applyFill="1" applyBorder="1" applyAlignment="1" applyProtection="1">
      <alignment horizontal="center"/>
      <protection locked="0"/>
    </xf>
    <xf numFmtId="3" fontId="0" fillId="0" borderId="26" xfId="0" applyNumberFormat="1" applyBorder="1" applyAlignment="1" applyProtection="1">
      <alignment horizontal="center"/>
      <protection locked="0"/>
    </xf>
    <xf numFmtId="3" fontId="0" fillId="0" borderId="24" xfId="0" applyNumberFormat="1" applyBorder="1" applyAlignment="1" applyProtection="1">
      <alignment horizontal="center"/>
      <protection locked="0"/>
    </xf>
    <xf numFmtId="3" fontId="0" fillId="0" borderId="68" xfId="0" applyNumberFormat="1" applyBorder="1" applyAlignment="1" applyProtection="1">
      <alignment horizontal="center"/>
      <protection locked="0"/>
    </xf>
    <xf numFmtId="3" fontId="0" fillId="0" borderId="18" xfId="0" applyNumberFormat="1" applyBorder="1" applyAlignment="1" applyProtection="1">
      <alignment horizontal="center"/>
      <protection locked="0"/>
    </xf>
    <xf numFmtId="169" fontId="0" fillId="0" borderId="32" xfId="0" applyNumberFormat="1" applyBorder="1" applyAlignment="1" applyProtection="1">
      <alignment horizontal="center"/>
      <protection locked="0"/>
    </xf>
    <xf numFmtId="3" fontId="0" fillId="0" borderId="38" xfId="0" applyNumberFormat="1" applyBorder="1" applyAlignment="1" applyProtection="1">
      <alignment horizontal="center"/>
      <protection locked="0"/>
    </xf>
    <xf numFmtId="169" fontId="0" fillId="0" borderId="69" xfId="0" applyNumberFormat="1" applyBorder="1" applyAlignment="1" applyProtection="1">
      <alignment horizontal="center"/>
      <protection locked="0"/>
    </xf>
    <xf numFmtId="169" fontId="0" fillId="0" borderId="33" xfId="0" applyNumberFormat="1" applyBorder="1" applyAlignment="1" applyProtection="1">
      <alignment horizontal="center"/>
      <protection locked="0"/>
    </xf>
    <xf numFmtId="3" fontId="0" fillId="0" borderId="39" xfId="0" applyNumberFormat="1" applyBorder="1" applyAlignment="1" applyProtection="1">
      <alignment horizontal="center"/>
      <protection locked="0"/>
    </xf>
    <xf numFmtId="3" fontId="0" fillId="0" borderId="28" xfId="0" applyNumberFormat="1" applyBorder="1" applyAlignment="1" applyProtection="1">
      <alignment horizontal="center"/>
      <protection locked="0"/>
    </xf>
    <xf numFmtId="3" fontId="0" fillId="0" borderId="25" xfId="0" applyNumberFormat="1" applyBorder="1" applyAlignment="1" applyProtection="1">
      <alignment horizontal="center"/>
      <protection locked="0"/>
    </xf>
    <xf numFmtId="3" fontId="0" fillId="0" borderId="70" xfId="0" applyNumberFormat="1" applyBorder="1" applyAlignment="1" applyProtection="1">
      <alignment horizontal="center"/>
      <protection locked="0"/>
    </xf>
    <xf numFmtId="3" fontId="0" fillId="0" borderId="16" xfId="0" applyNumberFormat="1" applyBorder="1" applyAlignment="1" applyProtection="1">
      <alignment horizontal="center"/>
      <protection locked="0"/>
    </xf>
    <xf numFmtId="169" fontId="0" fillId="0" borderId="71" xfId="0" applyNumberFormat="1" applyBorder="1" applyAlignment="1" applyProtection="1">
      <alignment horizontal="center"/>
      <protection locked="0"/>
    </xf>
    <xf numFmtId="3" fontId="0" fillId="0" borderId="72" xfId="0" applyNumberFormat="1" applyBorder="1" applyAlignment="1" applyProtection="1">
      <alignment horizontal="center"/>
      <protection locked="0"/>
    </xf>
    <xf numFmtId="169" fontId="0" fillId="0" borderId="73" xfId="0" applyNumberFormat="1" applyBorder="1" applyAlignment="1" applyProtection="1">
      <alignment horizontal="center"/>
      <protection locked="0"/>
    </xf>
    <xf numFmtId="169" fontId="0" fillId="0" borderId="74" xfId="0" applyNumberFormat="1" applyBorder="1" applyAlignment="1" applyProtection="1">
      <alignment horizontal="center"/>
      <protection locked="0"/>
    </xf>
    <xf numFmtId="3" fontId="0" fillId="0" borderId="75" xfId="0" applyNumberFormat="1" applyBorder="1" applyAlignment="1" applyProtection="1">
      <alignment horizontal="center"/>
      <protection locked="0"/>
    </xf>
    <xf numFmtId="3" fontId="0" fillId="0" borderId="0" xfId="0" applyNumberFormat="1" applyAlignment="1" applyProtection="1">
      <alignment/>
      <protection locked="0"/>
    </xf>
    <xf numFmtId="169" fontId="0" fillId="0" borderId="0" xfId="0" applyNumberFormat="1" applyAlignment="1" applyProtection="1">
      <alignment/>
      <protection locked="0"/>
    </xf>
    <xf numFmtId="1" fontId="0" fillId="0" borderId="21" xfId="0" applyNumberFormat="1" applyBorder="1" applyAlignment="1" applyProtection="1">
      <alignment horizontal="center"/>
      <protection locked="0"/>
    </xf>
    <xf numFmtId="169" fontId="0" fillId="0" borderId="21" xfId="0" applyNumberFormat="1" applyBorder="1" applyAlignment="1" applyProtection="1">
      <alignment horizontal="center"/>
      <protection locked="0"/>
    </xf>
    <xf numFmtId="1" fontId="0" fillId="2" borderId="21" xfId="0" applyNumberFormat="1" applyFill="1" applyBorder="1" applyAlignment="1" applyProtection="1">
      <alignment horizontal="center"/>
      <protection locked="0"/>
    </xf>
    <xf numFmtId="169" fontId="0" fillId="2" borderId="21" xfId="0" applyNumberFormat="1" applyFill="1" applyBorder="1" applyAlignment="1" applyProtection="1">
      <alignment horizontal="center"/>
      <protection locked="0"/>
    </xf>
    <xf numFmtId="1" fontId="0" fillId="0" borderId="22" xfId="0" applyNumberFormat="1" applyBorder="1" applyAlignment="1" applyProtection="1">
      <alignment horizontal="center"/>
      <protection locked="0"/>
    </xf>
    <xf numFmtId="169" fontId="0" fillId="0" borderId="22" xfId="0" applyNumberFormat="1" applyBorder="1" applyAlignment="1" applyProtection="1">
      <alignment horizontal="center"/>
      <protection locked="0"/>
    </xf>
    <xf numFmtId="169" fontId="0" fillId="2" borderId="23" xfId="0" applyNumberFormat="1" applyFill="1" applyBorder="1" applyAlignment="1" applyProtection="1">
      <alignment horizontal="center"/>
      <protection locked="0"/>
    </xf>
    <xf numFmtId="169" fontId="0" fillId="0" borderId="24" xfId="0" applyNumberFormat="1" applyBorder="1" applyAlignment="1" applyProtection="1">
      <alignment horizontal="center"/>
      <protection locked="0"/>
    </xf>
    <xf numFmtId="169" fontId="0" fillId="0" borderId="25" xfId="0" applyNumberFormat="1" applyBorder="1" applyAlignment="1" applyProtection="1">
      <alignment horizontal="center"/>
      <protection locked="0"/>
    </xf>
    <xf numFmtId="0" fontId="30" fillId="0" borderId="0" xfId="57" applyFont="1" applyFill="1">
      <alignment/>
      <protection/>
    </xf>
    <xf numFmtId="0" fontId="30" fillId="0" borderId="0" xfId="0" applyFont="1" applyFill="1" applyAlignment="1" applyProtection="1">
      <alignment/>
      <protection locked="0"/>
    </xf>
    <xf numFmtId="0" fontId="30" fillId="0" borderId="0" xfId="57" applyFont="1" applyFill="1" applyBorder="1">
      <alignment/>
      <protection/>
    </xf>
    <xf numFmtId="0" fontId="30" fillId="0" borderId="0" xfId="0" applyFont="1" applyFill="1" applyAlignment="1">
      <alignment horizontal="center"/>
    </xf>
    <xf numFmtId="0" fontId="31" fillId="0" borderId="0" xfId="57" applyFont="1" applyFill="1">
      <alignment/>
      <protection/>
    </xf>
    <xf numFmtId="3" fontId="4" fillId="0" borderId="0" xfId="0" applyNumberFormat="1" applyFont="1" applyAlignment="1">
      <alignment horizontal="right"/>
    </xf>
    <xf numFmtId="0" fontId="30" fillId="0" borderId="0" xfId="57" applyFont="1" applyFill="1" applyAlignment="1">
      <alignment horizontal="center"/>
      <protection/>
    </xf>
    <xf numFmtId="0" fontId="32" fillId="0" borderId="0" xfId="57" applyFont="1" applyFill="1">
      <alignment/>
      <protection/>
    </xf>
    <xf numFmtId="0" fontId="31" fillId="0" borderId="0" xfId="57" applyFont="1" applyFill="1" applyBorder="1" applyAlignment="1" applyProtection="1">
      <alignment horizontal="left"/>
      <protection locked="0"/>
    </xf>
    <xf numFmtId="0" fontId="30" fillId="2" borderId="21" xfId="57" applyFont="1" applyFill="1" applyBorder="1" applyProtection="1">
      <alignment/>
      <protection locked="0"/>
    </xf>
    <xf numFmtId="0" fontId="31" fillId="0" borderId="0" xfId="57" applyFont="1" applyFill="1" applyBorder="1">
      <alignment/>
      <protection/>
    </xf>
    <xf numFmtId="0" fontId="31" fillId="0" borderId="0" xfId="57" applyFont="1" applyFill="1" applyBorder="1" applyAlignment="1">
      <alignment horizontal="center"/>
      <protection/>
    </xf>
    <xf numFmtId="0" fontId="30" fillId="0" borderId="0" xfId="57" applyFont="1" applyFill="1" applyProtection="1">
      <alignment/>
      <protection locked="0"/>
    </xf>
    <xf numFmtId="0" fontId="31" fillId="0" borderId="0" xfId="57" applyFont="1" applyFill="1" applyProtection="1">
      <alignment/>
      <protection locked="0"/>
    </xf>
    <xf numFmtId="0" fontId="30" fillId="0" borderId="76" xfId="57" applyFont="1" applyFill="1" applyBorder="1" applyProtection="1">
      <alignment/>
      <protection locked="0"/>
    </xf>
    <xf numFmtId="0" fontId="31" fillId="0" borderId="76" xfId="57" applyFont="1" applyFill="1" applyBorder="1" applyAlignment="1" applyProtection="1">
      <alignment horizontal="center"/>
      <protection locked="0"/>
    </xf>
    <xf numFmtId="0" fontId="30" fillId="0" borderId="0" xfId="57" applyFont="1" applyFill="1" applyBorder="1" applyProtection="1">
      <alignment/>
      <protection locked="0"/>
    </xf>
    <xf numFmtId="0" fontId="30" fillId="0" borderId="76" xfId="57" applyFont="1" applyFill="1" applyBorder="1">
      <alignment/>
      <protection/>
    </xf>
    <xf numFmtId="0" fontId="31" fillId="24" borderId="21" xfId="57" applyFont="1" applyFill="1" applyBorder="1">
      <alignment/>
      <protection/>
    </xf>
    <xf numFmtId="0" fontId="31" fillId="24" borderId="0" xfId="57" applyFont="1" applyFill="1">
      <alignment/>
      <protection/>
    </xf>
    <xf numFmtId="0" fontId="30" fillId="24" borderId="0" xfId="57" applyFont="1" applyFill="1" applyProtection="1">
      <alignment/>
      <protection locked="0"/>
    </xf>
    <xf numFmtId="0" fontId="31" fillId="2" borderId="21" xfId="57" applyFont="1" applyFill="1" applyBorder="1" applyProtection="1">
      <alignment/>
      <protection locked="0"/>
    </xf>
    <xf numFmtId="0" fontId="34" fillId="0" borderId="0" xfId="57" applyFont="1" applyFill="1">
      <alignment/>
      <protection/>
    </xf>
    <xf numFmtId="0" fontId="34" fillId="2" borderId="0" xfId="57" applyFont="1" applyFill="1">
      <alignment/>
      <protection/>
    </xf>
    <xf numFmtId="0" fontId="34" fillId="24" borderId="0" xfId="57" applyFont="1" applyFill="1">
      <alignment/>
      <protection/>
    </xf>
    <xf numFmtId="0" fontId="31" fillId="0" borderId="0" xfId="57" applyFont="1" applyFill="1" applyBorder="1" applyAlignment="1" applyProtection="1">
      <alignment horizontal="center"/>
      <protection locked="0"/>
    </xf>
    <xf numFmtId="0" fontId="30" fillId="0" borderId="0" xfId="57" applyFont="1" applyFill="1" applyBorder="1" applyAlignment="1" applyProtection="1">
      <alignment horizontal="left"/>
      <protection locked="0"/>
    </xf>
    <xf numFmtId="0" fontId="33" fillId="0" borderId="0" xfId="57" applyFont="1" applyFill="1">
      <alignment/>
      <protection/>
    </xf>
    <xf numFmtId="0" fontId="33" fillId="0" borderId="77" xfId="57" applyFont="1" applyFill="1" applyBorder="1" applyAlignment="1">
      <alignment horizontal="center"/>
      <protection/>
    </xf>
    <xf numFmtId="0" fontId="33" fillId="0" borderId="77" xfId="57" applyFont="1" applyFill="1" applyBorder="1">
      <alignment/>
      <protection/>
    </xf>
    <xf numFmtId="0" fontId="33" fillId="0" borderId="78" xfId="57" applyFont="1" applyFill="1" applyBorder="1" applyAlignment="1">
      <alignment horizontal="center"/>
      <protection/>
    </xf>
    <xf numFmtId="0" fontId="33" fillId="0" borderId="79" xfId="57" applyFont="1" applyFill="1" applyBorder="1">
      <alignment/>
      <protection/>
    </xf>
    <xf numFmtId="0" fontId="33" fillId="0" borderId="80" xfId="57" applyFont="1" applyFill="1" applyBorder="1">
      <alignment/>
      <protection/>
    </xf>
    <xf numFmtId="0" fontId="5" fillId="0" borderId="0" xfId="57" applyFont="1" applyFill="1">
      <alignment/>
      <protection/>
    </xf>
    <xf numFmtId="0" fontId="35" fillId="0" borderId="81" xfId="57" applyFont="1" applyFill="1" applyBorder="1">
      <alignment/>
      <protection/>
    </xf>
    <xf numFmtId="0" fontId="35" fillId="0" borderId="82" xfId="57" applyFont="1" applyFill="1" applyBorder="1" applyAlignment="1">
      <alignment horizontal="center"/>
      <protection/>
    </xf>
    <xf numFmtId="0" fontId="35" fillId="0" borderId="83" xfId="57" applyFont="1" applyFill="1" applyBorder="1" applyAlignment="1">
      <alignment horizontal="center"/>
      <protection/>
    </xf>
    <xf numFmtId="0" fontId="35" fillId="0" borderId="0" xfId="57" applyFont="1" applyFill="1" applyBorder="1" applyAlignment="1">
      <alignment horizontal="center"/>
      <protection/>
    </xf>
    <xf numFmtId="0" fontId="35" fillId="0" borderId="84" xfId="57" applyFont="1" applyFill="1" applyBorder="1" applyAlignment="1">
      <alignment horizontal="center"/>
      <protection/>
    </xf>
    <xf numFmtId="0" fontId="30" fillId="2" borderId="85" xfId="57" applyFont="1" applyFill="1" applyBorder="1" applyProtection="1">
      <alignment/>
      <protection locked="0"/>
    </xf>
    <xf numFmtId="0" fontId="30" fillId="0" borderId="86" xfId="57" applyFont="1" applyFill="1" applyBorder="1" applyAlignment="1">
      <alignment horizontal="center"/>
      <protection/>
    </xf>
    <xf numFmtId="0" fontId="30" fillId="0" borderId="87" xfId="57" applyFont="1" applyFill="1" applyBorder="1" applyAlignment="1">
      <alignment horizontal="center"/>
      <protection/>
    </xf>
    <xf numFmtId="0" fontId="30" fillId="0" borderId="88" xfId="57" applyFont="1" applyFill="1" applyBorder="1" applyAlignment="1">
      <alignment horizontal="center"/>
      <protection/>
    </xf>
    <xf numFmtId="0" fontId="30" fillId="0" borderId="84" xfId="57" applyFont="1" applyFill="1" applyBorder="1" applyAlignment="1">
      <alignment horizontal="center"/>
      <protection/>
    </xf>
    <xf numFmtId="0" fontId="31" fillId="2" borderId="89" xfId="57" applyFont="1" applyFill="1" applyBorder="1" applyProtection="1">
      <alignment/>
      <protection locked="0"/>
    </xf>
    <xf numFmtId="0" fontId="30" fillId="2" borderId="21" xfId="57" applyFont="1" applyFill="1" applyBorder="1" applyAlignment="1" applyProtection="1">
      <alignment horizontal="center"/>
      <protection locked="0"/>
    </xf>
    <xf numFmtId="9" fontId="30" fillId="2" borderId="21" xfId="60" applyFont="1" applyFill="1" applyBorder="1" applyAlignment="1" applyProtection="1">
      <alignment horizontal="center"/>
      <protection locked="0"/>
    </xf>
    <xf numFmtId="10" fontId="30" fillId="25" borderId="21" xfId="57" applyNumberFormat="1" applyFont="1" applyFill="1" applyBorder="1" applyAlignment="1">
      <alignment horizontal="center"/>
      <protection/>
    </xf>
    <xf numFmtId="0" fontId="30" fillId="2" borderId="90" xfId="57" applyFont="1" applyFill="1" applyBorder="1" applyAlignment="1" applyProtection="1">
      <alignment horizontal="center"/>
      <protection locked="0"/>
    </xf>
    <xf numFmtId="2" fontId="30" fillId="0" borderId="89" xfId="57" applyNumberFormat="1" applyFont="1" applyFill="1" applyBorder="1" applyAlignment="1">
      <alignment horizontal="center"/>
      <protection/>
    </xf>
    <xf numFmtId="10" fontId="30" fillId="26" borderId="89" xfId="57" applyNumberFormat="1" applyFont="1" applyFill="1" applyBorder="1" applyAlignment="1">
      <alignment horizontal="center"/>
      <protection/>
    </xf>
    <xf numFmtId="0" fontId="30" fillId="2" borderId="76" xfId="57" applyFont="1" applyFill="1" applyBorder="1" applyAlignment="1" applyProtection="1">
      <alignment horizontal="center"/>
      <protection locked="0"/>
    </xf>
    <xf numFmtId="0" fontId="30" fillId="2" borderId="89" xfId="57" applyFont="1" applyFill="1" applyBorder="1" applyAlignment="1" applyProtection="1">
      <alignment horizontal="left"/>
      <protection locked="0"/>
    </xf>
    <xf numFmtId="0" fontId="30" fillId="25" borderId="89" xfId="57" applyFont="1" applyFill="1" applyBorder="1" applyAlignment="1">
      <alignment horizontal="center"/>
      <protection/>
    </xf>
    <xf numFmtId="10" fontId="30" fillId="2" borderId="89" xfId="57" applyNumberFormat="1" applyFont="1" applyFill="1" applyBorder="1" applyAlignment="1" applyProtection="1">
      <alignment horizontal="center"/>
      <protection locked="0"/>
    </xf>
    <xf numFmtId="0" fontId="30" fillId="0" borderId="89" xfId="57" applyFont="1" applyFill="1" applyBorder="1" applyAlignment="1">
      <alignment horizontal="center"/>
      <protection/>
    </xf>
    <xf numFmtId="0" fontId="30" fillId="2" borderId="21" xfId="57" applyFont="1" applyFill="1" applyBorder="1" applyAlignment="1" applyProtection="1">
      <alignment horizontal="left"/>
      <protection locked="0"/>
    </xf>
    <xf numFmtId="0" fontId="30" fillId="25" borderId="21" xfId="57" applyFont="1" applyFill="1" applyBorder="1" applyAlignment="1">
      <alignment horizontal="center"/>
      <protection/>
    </xf>
    <xf numFmtId="10" fontId="30" fillId="2" borderId="21" xfId="57" applyNumberFormat="1" applyFont="1" applyFill="1" applyBorder="1" applyAlignment="1" applyProtection="1">
      <alignment horizontal="center"/>
      <protection locked="0"/>
    </xf>
    <xf numFmtId="0" fontId="30" fillId="0" borderId="21" xfId="57" applyFont="1" applyFill="1" applyBorder="1" applyAlignment="1">
      <alignment horizontal="center"/>
      <protection/>
    </xf>
    <xf numFmtId="0" fontId="30" fillId="25" borderId="21" xfId="57" applyFont="1" applyFill="1" applyBorder="1" applyAlignment="1">
      <alignment horizontal="center" wrapText="1"/>
      <protection/>
    </xf>
    <xf numFmtId="0" fontId="31" fillId="0" borderId="91" xfId="57" applyFont="1" applyFill="1" applyBorder="1" applyProtection="1">
      <alignment/>
      <protection locked="0"/>
    </xf>
    <xf numFmtId="0" fontId="30" fillId="0" borderId="91" xfId="57" applyFont="1" applyFill="1" applyBorder="1">
      <alignment/>
      <protection/>
    </xf>
    <xf numFmtId="0" fontId="30" fillId="0" borderId="92" xfId="57" applyFont="1" applyFill="1" applyBorder="1">
      <alignment/>
      <protection/>
    </xf>
    <xf numFmtId="0" fontId="33" fillId="0" borderId="87" xfId="57" applyFont="1" applyFill="1" applyBorder="1" applyAlignment="1">
      <alignment horizontal="center"/>
      <protection/>
    </xf>
    <xf numFmtId="0" fontId="33" fillId="0" borderId="93" xfId="57" applyFont="1" applyFill="1" applyBorder="1" applyAlignment="1">
      <alignment horizontal="center"/>
      <protection/>
    </xf>
    <xf numFmtId="2" fontId="30" fillId="0" borderId="93" xfId="57" applyNumberFormat="1" applyFont="1" applyFill="1" applyBorder="1" applyAlignment="1">
      <alignment horizontal="center"/>
      <protection/>
    </xf>
    <xf numFmtId="0" fontId="33" fillId="0" borderId="0" xfId="57" applyFont="1" applyFill="1" applyBorder="1" applyAlignment="1">
      <alignment horizontal="center"/>
      <protection/>
    </xf>
    <xf numFmtId="2" fontId="30" fillId="0" borderId="0" xfId="57" applyNumberFormat="1" applyFont="1" applyFill="1" applyBorder="1" applyAlignment="1">
      <alignment horizontal="center"/>
      <protection/>
    </xf>
    <xf numFmtId="0" fontId="31" fillId="2" borderId="89" xfId="57" applyFont="1" applyFill="1" applyBorder="1">
      <alignment/>
      <protection/>
    </xf>
    <xf numFmtId="0" fontId="30" fillId="2" borderId="21" xfId="57" applyFont="1" applyFill="1" applyBorder="1" applyAlignment="1">
      <alignment horizontal="center"/>
      <protection/>
    </xf>
    <xf numFmtId="9" fontId="30" fillId="2" borderId="21" xfId="60" applyFont="1" applyFill="1" applyBorder="1" applyAlignment="1">
      <alignment horizontal="center"/>
    </xf>
    <xf numFmtId="0" fontId="30" fillId="2" borderId="89" xfId="57" applyFont="1" applyFill="1" applyBorder="1" applyAlignment="1">
      <alignment horizontal="left"/>
      <protection/>
    </xf>
    <xf numFmtId="10" fontId="30" fillId="2" borderId="89" xfId="57" applyNumberFormat="1" applyFont="1" applyFill="1" applyBorder="1" applyAlignment="1">
      <alignment horizontal="center"/>
      <protection/>
    </xf>
    <xf numFmtId="0" fontId="30" fillId="2" borderId="21" xfId="57" applyFont="1" applyFill="1" applyBorder="1" applyAlignment="1">
      <alignment horizontal="left"/>
      <protection/>
    </xf>
    <xf numFmtId="0" fontId="31" fillId="0" borderId="91" xfId="57" applyFont="1" applyFill="1" applyBorder="1">
      <alignment/>
      <protection/>
    </xf>
    <xf numFmtId="0" fontId="30" fillId="0" borderId="0" xfId="57" applyFont="1" applyFill="1" applyBorder="1" applyAlignment="1">
      <alignment horizontal="center"/>
      <protection/>
    </xf>
    <xf numFmtId="10" fontId="30" fillId="0" borderId="0" xfId="57" applyNumberFormat="1" applyFont="1" applyFill="1" applyBorder="1" applyAlignment="1">
      <alignment horizontal="center"/>
      <protection/>
    </xf>
    <xf numFmtId="0" fontId="30" fillId="0" borderId="85" xfId="57" applyFont="1" applyFill="1" applyBorder="1" applyAlignment="1" applyProtection="1">
      <alignment horizontal="left"/>
      <protection locked="0"/>
    </xf>
    <xf numFmtId="0" fontId="35" fillId="2" borderId="94" xfId="57" applyFont="1" applyFill="1" applyBorder="1">
      <alignment/>
      <protection/>
    </xf>
    <xf numFmtId="0" fontId="30" fillId="0" borderId="0" xfId="57" applyFont="1" applyFill="1" applyBorder="1" applyAlignment="1">
      <alignment horizontal="center" wrapText="1"/>
      <protection/>
    </xf>
    <xf numFmtId="0" fontId="31" fillId="2" borderId="91" xfId="57" applyFont="1" applyFill="1" applyBorder="1">
      <alignment/>
      <protection/>
    </xf>
    <xf numFmtId="0" fontId="30" fillId="2" borderId="91" xfId="57" applyFont="1" applyFill="1" applyBorder="1">
      <alignment/>
      <protection/>
    </xf>
    <xf numFmtId="0" fontId="30" fillId="2" borderId="92" xfId="57" applyFont="1" applyFill="1" applyBorder="1">
      <alignment/>
      <protection/>
    </xf>
    <xf numFmtId="0" fontId="30" fillId="0" borderId="0" xfId="57" applyFont="1" applyFill="1" applyAlignment="1">
      <alignment horizontal="left"/>
      <protection/>
    </xf>
    <xf numFmtId="0" fontId="36" fillId="0" borderId="0" xfId="0" applyNumberFormat="1" applyFont="1" applyAlignment="1">
      <alignment wrapText="1"/>
    </xf>
    <xf numFmtId="0" fontId="4" fillId="0" borderId="95" xfId="0" applyFont="1" applyBorder="1" applyAlignment="1">
      <alignment horizontal="center" wrapText="1"/>
    </xf>
    <xf numFmtId="0" fontId="4" fillId="0" borderId="24" xfId="0" applyFont="1" applyBorder="1" applyAlignment="1">
      <alignment horizontal="center" wrapText="1"/>
    </xf>
    <xf numFmtId="0" fontId="4" fillId="0" borderId="20" xfId="0" applyFont="1" applyBorder="1" applyAlignment="1">
      <alignment horizontal="center" wrapText="1"/>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xf>
    <xf numFmtId="0" fontId="4" fillId="0" borderId="101" xfId="0" applyFont="1" applyBorder="1" applyAlignment="1">
      <alignment horizontal="center"/>
    </xf>
    <xf numFmtId="0" fontId="4" fillId="0" borderId="102" xfId="0" applyFont="1" applyBorder="1" applyAlignment="1">
      <alignment horizontal="center"/>
    </xf>
    <xf numFmtId="0" fontId="4" fillId="0" borderId="103" xfId="0" applyFont="1" applyBorder="1" applyAlignment="1">
      <alignment horizontal="center"/>
    </xf>
    <xf numFmtId="0" fontId="4" fillId="0" borderId="0" xfId="0" applyFont="1" applyBorder="1" applyAlignment="1">
      <alignment horizontal="center"/>
    </xf>
    <xf numFmtId="0" fontId="4" fillId="0" borderId="104" xfId="0" applyFont="1" applyBorder="1" applyAlignment="1">
      <alignment horizontal="center"/>
    </xf>
    <xf numFmtId="0" fontId="4" fillId="0" borderId="105" xfId="0" applyFont="1" applyBorder="1" applyAlignment="1">
      <alignment horizontal="center" wrapText="1"/>
    </xf>
    <xf numFmtId="0" fontId="4" fillId="0" borderId="47" xfId="0" applyFont="1" applyBorder="1" applyAlignment="1">
      <alignment horizontal="center" wrapText="1"/>
    </xf>
    <xf numFmtId="0" fontId="4" fillId="0" borderId="42" xfId="0" applyFont="1" applyBorder="1" applyAlignment="1">
      <alignment horizontal="center" wrapText="1"/>
    </xf>
    <xf numFmtId="169" fontId="4" fillId="0" borderId="50" xfId="0" applyNumberFormat="1" applyFont="1" applyBorder="1" applyAlignment="1">
      <alignment horizontal="center" vertical="center" wrapText="1"/>
    </xf>
    <xf numFmtId="169" fontId="4" fillId="0" borderId="106" xfId="0" applyNumberFormat="1" applyFont="1" applyBorder="1" applyAlignment="1">
      <alignment horizontal="center" vertical="center" wrapText="1"/>
    </xf>
    <xf numFmtId="0" fontId="4" fillId="0" borderId="49" xfId="0" applyFont="1" applyBorder="1" applyAlignment="1">
      <alignment horizontal="center"/>
    </xf>
    <xf numFmtId="0" fontId="4" fillId="0" borderId="35" xfId="0" applyFont="1" applyBorder="1" applyAlignment="1">
      <alignment horizontal="center"/>
    </xf>
    <xf numFmtId="0" fontId="4" fillId="0" borderId="107" xfId="0" applyFont="1" applyBorder="1" applyAlignment="1">
      <alignment horizontal="center"/>
    </xf>
    <xf numFmtId="169" fontId="4" fillId="0" borderId="108" xfId="0" applyNumberFormat="1" applyFont="1" applyBorder="1" applyAlignment="1">
      <alignment horizontal="center" vertical="center" wrapText="1"/>
    </xf>
    <xf numFmtId="0" fontId="4" fillId="0" borderId="109" xfId="0" applyFont="1" applyBorder="1" applyAlignment="1">
      <alignment horizontal="center" vertical="center" wrapText="1"/>
    </xf>
    <xf numFmtId="0" fontId="4" fillId="0" borderId="106" xfId="0" applyFont="1" applyBorder="1" applyAlignment="1">
      <alignment horizontal="center" vertical="center" wrapText="1"/>
    </xf>
    <xf numFmtId="169" fontId="4" fillId="0" borderId="110" xfId="0" applyNumberFormat="1" applyFont="1" applyBorder="1" applyAlignment="1">
      <alignment horizontal="center"/>
    </xf>
    <xf numFmtId="169" fontId="4" fillId="0" borderId="111" xfId="0" applyNumberFormat="1" applyFont="1" applyBorder="1" applyAlignment="1">
      <alignment horizontal="center"/>
    </xf>
    <xf numFmtId="0" fontId="0" fillId="0" borderId="111" xfId="0" applyBorder="1" applyAlignment="1">
      <alignment horizontal="center"/>
    </xf>
    <xf numFmtId="169" fontId="4" fillId="0" borderId="109" xfId="0" applyNumberFormat="1" applyFont="1" applyBorder="1" applyAlignment="1">
      <alignment horizontal="center" vertical="center"/>
    </xf>
    <xf numFmtId="169" fontId="4" fillId="0" borderId="92" xfId="0" applyNumberFormat="1" applyFont="1" applyBorder="1" applyAlignment="1">
      <alignment horizontal="center" vertical="center"/>
    </xf>
    <xf numFmtId="169" fontId="4" fillId="0" borderId="109" xfId="0" applyNumberFormat="1" applyFont="1" applyBorder="1" applyAlignment="1">
      <alignment horizontal="center" vertical="center" wrapText="1"/>
    </xf>
    <xf numFmtId="169" fontId="4" fillId="0" borderId="92" xfId="0" applyNumberFormat="1" applyFont="1" applyBorder="1" applyAlignment="1">
      <alignment horizontal="center" vertical="center" wrapText="1"/>
    </xf>
    <xf numFmtId="169" fontId="4" fillId="0" borderId="112" xfId="0" applyNumberFormat="1" applyFont="1" applyBorder="1" applyAlignment="1">
      <alignment horizontal="center"/>
    </xf>
    <xf numFmtId="169" fontId="4" fillId="0" borderId="113" xfId="0" applyNumberFormat="1" applyFont="1" applyBorder="1" applyAlignment="1">
      <alignment horizontal="center" vertical="center"/>
    </xf>
    <xf numFmtId="0" fontId="3" fillId="0" borderId="114" xfId="0" applyFont="1" applyBorder="1" applyAlignment="1">
      <alignment horizontal="center"/>
    </xf>
    <xf numFmtId="0" fontId="3" fillId="0" borderId="115" xfId="0" applyFont="1" applyBorder="1" applyAlignment="1">
      <alignment horizontal="center"/>
    </xf>
    <xf numFmtId="0" fontId="3" fillId="0" borderId="26" xfId="0" applyFont="1" applyBorder="1" applyAlignment="1">
      <alignment horizontal="center"/>
    </xf>
    <xf numFmtId="0" fontId="3" fillId="0" borderId="20" xfId="0" applyFont="1" applyBorder="1" applyAlignment="1">
      <alignment horizontal="center"/>
    </xf>
    <xf numFmtId="0" fontId="3" fillId="0" borderId="95" xfId="0" applyFont="1" applyBorder="1" applyAlignment="1">
      <alignment horizontal="center"/>
    </xf>
    <xf numFmtId="0" fontId="36" fillId="0" borderId="0" xfId="0" applyNumberFormat="1" applyFont="1" applyAlignment="1">
      <alignment horizontal="left" wrapText="1"/>
    </xf>
    <xf numFmtId="0" fontId="3" fillId="0" borderId="116" xfId="0" applyFont="1" applyBorder="1" applyAlignment="1">
      <alignment horizontal="center"/>
    </xf>
    <xf numFmtId="2" fontId="30" fillId="24" borderId="21" xfId="57" applyNumberFormat="1" applyFont="1" applyFill="1" applyBorder="1" applyAlignment="1">
      <alignment horizontal="center"/>
      <protection/>
    </xf>
    <xf numFmtId="2" fontId="30" fillId="24" borderId="117" xfId="57" applyNumberFormat="1" applyFont="1" applyFill="1" applyBorder="1" applyAlignment="1">
      <alignment horizontal="center"/>
      <protection/>
    </xf>
    <xf numFmtId="2" fontId="30" fillId="24" borderId="91" xfId="57" applyNumberFormat="1" applyFont="1" applyFill="1" applyBorder="1" applyAlignment="1">
      <alignment horizontal="center"/>
      <protection/>
    </xf>
    <xf numFmtId="2" fontId="30" fillId="24" borderId="106" xfId="57" applyNumberFormat="1" applyFont="1" applyFill="1" applyBorder="1" applyAlignment="1">
      <alignment horizontal="center"/>
      <protection/>
    </xf>
    <xf numFmtId="0" fontId="30" fillId="24" borderId="91" xfId="57" applyFont="1" applyFill="1" applyBorder="1" applyAlignment="1">
      <alignment horizontal="center"/>
      <protection/>
    </xf>
    <xf numFmtId="0" fontId="30" fillId="24" borderId="106" xfId="57" applyFont="1" applyFill="1" applyBorder="1" applyAlignment="1">
      <alignment horizontal="center"/>
      <protection/>
    </xf>
    <xf numFmtId="0" fontId="33" fillId="2" borderId="21" xfId="57" applyFont="1" applyFill="1" applyBorder="1" applyAlignment="1" applyProtection="1">
      <alignment horizontal="center"/>
      <protection locked="0"/>
    </xf>
    <xf numFmtId="0" fontId="33" fillId="2" borderId="117" xfId="57" applyFont="1" applyFill="1" applyBorder="1" applyAlignment="1" applyProtection="1">
      <alignment horizontal="center"/>
      <protection locked="0"/>
    </xf>
    <xf numFmtId="0" fontId="33" fillId="2" borderId="91" xfId="57" applyFont="1" applyFill="1" applyBorder="1" applyAlignment="1" applyProtection="1">
      <alignment horizontal="center"/>
      <protection locked="0"/>
    </xf>
    <xf numFmtId="0" fontId="33" fillId="2" borderId="106" xfId="57" applyFont="1" applyFill="1" applyBorder="1" applyAlignment="1" applyProtection="1">
      <alignment horizontal="center"/>
      <protection locked="0"/>
    </xf>
    <xf numFmtId="0" fontId="31" fillId="24" borderId="21" xfId="57" applyFont="1" applyFill="1" applyBorder="1" applyAlignment="1">
      <alignment horizontal="left"/>
      <protection/>
    </xf>
    <xf numFmtId="2" fontId="30" fillId="0" borderId="117" xfId="57" applyNumberFormat="1" applyFont="1" applyFill="1" applyBorder="1" applyAlignment="1">
      <alignment horizontal="center"/>
      <protection/>
    </xf>
    <xf numFmtId="0" fontId="30" fillId="0" borderId="91" xfId="57" applyFont="1" applyFill="1" applyBorder="1" applyAlignment="1">
      <alignment horizontal="center"/>
      <protection/>
    </xf>
    <xf numFmtId="0" fontId="30" fillId="0" borderId="106" xfId="57" applyFont="1" applyFill="1" applyBorder="1" applyAlignment="1">
      <alignment horizontal="center"/>
      <protection/>
    </xf>
    <xf numFmtId="0" fontId="30" fillId="2" borderId="117" xfId="57" applyFont="1" applyFill="1" applyBorder="1" applyAlignment="1" applyProtection="1">
      <alignment horizontal="center"/>
      <protection locked="0"/>
    </xf>
    <xf numFmtId="0" fontId="30" fillId="2" borderId="91" xfId="57" applyFont="1" applyFill="1" applyBorder="1" applyAlignment="1" applyProtection="1">
      <alignment horizontal="center"/>
      <protection locked="0"/>
    </xf>
    <xf numFmtId="0" fontId="30" fillId="2" borderId="106" xfId="57" applyFont="1" applyFill="1" applyBorder="1" applyAlignment="1" applyProtection="1">
      <alignment horizontal="center"/>
      <protection locked="0"/>
    </xf>
    <xf numFmtId="2" fontId="30" fillId="2" borderId="117" xfId="57" applyNumberFormat="1" applyFont="1" applyFill="1" applyBorder="1" applyAlignment="1" applyProtection="1">
      <alignment horizontal="center"/>
      <protection locked="0"/>
    </xf>
    <xf numFmtId="2" fontId="30" fillId="2" borderId="91" xfId="57" applyNumberFormat="1" applyFont="1" applyFill="1" applyBorder="1" applyAlignment="1" applyProtection="1">
      <alignment horizontal="center"/>
      <protection locked="0"/>
    </xf>
    <xf numFmtId="2" fontId="30" fillId="2" borderId="106" xfId="57" applyNumberFormat="1" applyFont="1" applyFill="1" applyBorder="1" applyAlignment="1" applyProtection="1">
      <alignment horizontal="center"/>
      <protection locked="0"/>
    </xf>
    <xf numFmtId="0" fontId="35" fillId="0" borderId="94" xfId="57" applyFont="1" applyFill="1" applyBorder="1" applyAlignment="1">
      <alignment horizontal="center" vertical="center"/>
      <protection/>
    </xf>
    <xf numFmtId="0" fontId="35" fillId="0" borderId="90" xfId="57" applyFont="1" applyFill="1" applyBorder="1" applyAlignment="1">
      <alignment horizontal="center" vertical="center"/>
      <protection/>
    </xf>
    <xf numFmtId="0" fontId="35" fillId="0" borderId="89" xfId="57" applyFont="1" applyFill="1" applyBorder="1" applyAlignment="1">
      <alignment horizontal="center" vertical="center"/>
      <protection/>
    </xf>
    <xf numFmtId="0" fontId="35" fillId="0" borderId="118" xfId="57" applyFont="1" applyFill="1" applyBorder="1" applyAlignment="1">
      <alignment horizontal="center" vertical="center"/>
      <protection/>
    </xf>
    <xf numFmtId="0" fontId="35" fillId="0" borderId="119" xfId="57" applyFont="1" applyFill="1" applyBorder="1" applyAlignment="1">
      <alignment horizontal="center" vertical="center"/>
      <protection/>
    </xf>
    <xf numFmtId="0" fontId="30" fillId="24" borderId="117" xfId="57" applyFont="1" applyFill="1" applyBorder="1" applyAlignment="1">
      <alignment horizontal="center"/>
      <protection/>
    </xf>
    <xf numFmtId="0" fontId="30" fillId="0" borderId="0" xfId="0" applyFont="1" applyFill="1" applyAlignment="1">
      <alignment horizontal="center"/>
    </xf>
    <xf numFmtId="0" fontId="30" fillId="2" borderId="117" xfId="0" applyFont="1" applyFill="1" applyBorder="1" applyAlignment="1" applyProtection="1">
      <alignment horizontal="center"/>
      <protection locked="0"/>
    </xf>
    <xf numFmtId="0" fontId="30" fillId="2" borderId="91" xfId="0" applyFont="1" applyFill="1" applyBorder="1" applyAlignment="1" applyProtection="1">
      <alignment horizontal="center"/>
      <protection locked="0"/>
    </xf>
    <xf numFmtId="0" fontId="30" fillId="2" borderId="106" xfId="0" applyFont="1" applyFill="1" applyBorder="1" applyAlignment="1" applyProtection="1">
      <alignment horizontal="center"/>
      <protection locked="0"/>
    </xf>
    <xf numFmtId="0" fontId="0" fillId="0" borderId="120" xfId="0" applyBorder="1" applyAlignment="1">
      <alignment horizontal="left" vertical="top" wrapText="1"/>
    </xf>
    <xf numFmtId="0" fontId="0" fillId="0" borderId="42" xfId="0" applyBorder="1" applyAlignment="1">
      <alignment horizontal="left" vertical="top" wrapText="1"/>
    </xf>
    <xf numFmtId="0" fontId="0" fillId="0" borderId="22" xfId="0" applyBorder="1" applyAlignment="1">
      <alignment horizontal="left" vertical="top"/>
    </xf>
    <xf numFmtId="0" fontId="0" fillId="0" borderId="47" xfId="0" applyBorder="1" applyAlignment="1">
      <alignment horizontal="left" vertical="top"/>
    </xf>
    <xf numFmtId="14" fontId="0" fillId="0" borderId="31" xfId="0" applyNumberFormat="1" applyBorder="1" applyAlignment="1">
      <alignment horizontal="center" vertical="top"/>
    </xf>
    <xf numFmtId="14" fontId="0" fillId="0" borderId="46" xfId="0" applyNumberFormat="1" applyBorder="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beg-coatings(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xdr:row>
      <xdr:rowOff>114300</xdr:rowOff>
    </xdr:from>
    <xdr:to>
      <xdr:col>1</xdr:col>
      <xdr:colOff>2562225</xdr:colOff>
      <xdr:row>6</xdr:row>
      <xdr:rowOff>161925</xdr:rowOff>
    </xdr:to>
    <xdr:sp>
      <xdr:nvSpPr>
        <xdr:cNvPr id="1" name="AutoShape 113"/>
        <xdr:cNvSpPr>
          <a:spLocks/>
        </xdr:cNvSpPr>
      </xdr:nvSpPr>
      <xdr:spPr>
        <a:xfrm>
          <a:off x="85725" y="1104900"/>
          <a:ext cx="2676525" cy="238125"/>
        </a:xfrm>
        <a:prstGeom prst="rect"/>
        <a:noFill/>
      </xdr:spPr>
      <xdr:txBody>
        <a:bodyPr fromWordArt="1" wrap="none">
          <a:prstTxWarp prst="textPlain"/>
        </a:bodyPr>
        <a:p>
          <a:pPr algn="ctr"/>
          <a:r>
            <a:rPr sz="2000" kern="10" spc="0">
              <a:ln w="19050" cmpd="sng">
                <a:solidFill>
                  <a:srgbClr val="000000"/>
                </a:solidFill>
                <a:headEnd type="none"/>
                <a:tailEnd type="none"/>
              </a:ln>
              <a:solidFill>
                <a:srgbClr val="CCCCFF"/>
              </a:solidFill>
              <a:effectLst>
                <a:outerShdw dist="35921" dir="2700000" algn="ctr">
                  <a:srgbClr val="990000">
                    <a:alpha val="100000"/>
                  </a:srgbClr>
                </a:outerShdw>
              </a:effectLst>
              <a:latin typeface="Impact"/>
              <a:cs typeface="Impact"/>
            </a:rPr>
            <a:t>Enter Text In Colored Cells Only</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CALCULAT\OPTC\SUMVO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kgrosen\Local%20Settings\Temporary%20Internet%20Files\OLK8\SBEAP\Air%20Emissions%202006-2007BCCI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X:\Copy%20of%20Fuel_Textile_Record_Reporting_Work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 1"/>
      <sheetName val="Month 2"/>
      <sheetName val="month3"/>
      <sheetName val="month4"/>
      <sheetName val="month5"/>
      <sheetName val="month6"/>
      <sheetName val="month7"/>
      <sheetName val="month8"/>
      <sheetName val="month9"/>
      <sheetName val="month10"/>
      <sheetName val="month11"/>
      <sheetName val="month12"/>
    </sheetNames>
    <sheetDataSet>
      <sheetData sheetId="0">
        <row r="35">
          <cell r="M35">
            <v>3.156929675</v>
          </cell>
        </row>
      </sheetData>
      <sheetData sheetId="1">
        <row r="46">
          <cell r="O46">
            <v>0.8</v>
          </cell>
        </row>
      </sheetData>
      <sheetData sheetId="2">
        <row r="46">
          <cell r="O46">
            <v>1</v>
          </cell>
        </row>
      </sheetData>
      <sheetData sheetId="3">
        <row r="46">
          <cell r="O46">
            <v>1.4000000000000001</v>
          </cell>
        </row>
      </sheetData>
      <sheetData sheetId="4">
        <row r="46">
          <cell r="O46">
            <v>2.4000000000000004</v>
          </cell>
        </row>
      </sheetData>
      <sheetData sheetId="5">
        <row r="46">
          <cell r="O46">
            <v>4.212</v>
          </cell>
        </row>
      </sheetData>
      <sheetData sheetId="6">
        <row r="46">
          <cell r="O46">
            <v>2.4000000000000004</v>
          </cell>
        </row>
      </sheetData>
      <sheetData sheetId="7">
        <row r="46">
          <cell r="O46">
            <v>2.4000000000000004</v>
          </cell>
        </row>
      </sheetData>
      <sheetData sheetId="8">
        <row r="46">
          <cell r="O46">
            <v>2.4000000000000004</v>
          </cell>
        </row>
      </sheetData>
      <sheetData sheetId="9">
        <row r="46">
          <cell r="O46">
            <v>2.4000000000000004</v>
          </cell>
        </row>
      </sheetData>
      <sheetData sheetId="10">
        <row r="46">
          <cell r="O46">
            <v>2.4000000000000004</v>
          </cell>
        </row>
      </sheetData>
      <sheetData sheetId="11">
        <row r="46">
          <cell r="O46">
            <v>2.4000000000000004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6 HAPs"/>
      <sheetName val="2007 HAPs"/>
      <sheetName val="2008 HAPs"/>
      <sheetName val="2006"/>
      <sheetName val="2007"/>
      <sheetName val="2008"/>
      <sheetName val="200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iler Usage Record"/>
      <sheetName val="Generator Usage Record"/>
      <sheetName val="HAP-VOC Usage "/>
      <sheetName val="Emission Reporting"/>
      <sheetName val="Revis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24"/>
  </sheetPr>
  <dimension ref="B1:Q157"/>
  <sheetViews>
    <sheetView showGridLines="0" showRowColHeaders="0" tabSelected="1" zoomScalePageLayoutView="0" workbookViewId="0" topLeftCell="A1">
      <pane xSplit="3" ySplit="13" topLeftCell="D14" activePane="bottomRight" state="frozen"/>
      <selection pane="topLeft" activeCell="A1" sqref="A1"/>
      <selection pane="topRight" activeCell="C1" sqref="C1"/>
      <selection pane="bottomLeft" activeCell="A4" sqref="A4"/>
      <selection pane="bottomRight" activeCell="C19" sqref="C19"/>
    </sheetView>
  </sheetViews>
  <sheetFormatPr defaultColWidth="9.140625" defaultRowHeight="15"/>
  <cols>
    <col min="1" max="1" width="2.00390625" style="0" customWidth="1"/>
    <col min="2" max="2" width="10.421875" style="0" customWidth="1"/>
    <col min="3" max="3" width="12.57421875" style="0" customWidth="1"/>
    <col min="4" max="4" width="15.140625" style="0" customWidth="1"/>
    <col min="5" max="5" width="16.00390625" style="16" customWidth="1"/>
    <col min="6" max="6" width="21.28125" style="16" customWidth="1"/>
    <col min="7" max="7" width="15.00390625" style="16" customWidth="1"/>
    <col min="8" max="8" width="9.8515625" style="48" customWidth="1"/>
    <col min="9" max="9" width="16.140625" style="16" customWidth="1"/>
    <col min="10" max="10" width="9.8515625" style="48" customWidth="1"/>
    <col min="11" max="11" width="16.140625" style="16" customWidth="1"/>
    <col min="12" max="12" width="9.8515625" style="48" customWidth="1"/>
    <col min="13" max="13" width="16.140625" style="16" customWidth="1"/>
    <col min="14" max="14" width="9.8515625" style="48" customWidth="1"/>
    <col min="15" max="15" width="16.140625" style="16" customWidth="1"/>
    <col min="16" max="16" width="9.8515625" style="48" customWidth="1"/>
    <col min="17" max="17" width="16.140625" style="16" customWidth="1"/>
  </cols>
  <sheetData>
    <row r="1" ht="15.75">
      <c r="F1" s="57" t="s">
        <v>22</v>
      </c>
    </row>
    <row r="2" ht="15.75">
      <c r="F2" s="57" t="s">
        <v>23</v>
      </c>
    </row>
    <row r="3" ht="15">
      <c r="F3" s="16" t="s">
        <v>42</v>
      </c>
    </row>
    <row r="5" spans="5:6" ht="15">
      <c r="E5" s="16" t="s">
        <v>37</v>
      </c>
      <c r="F5" s="16" t="s">
        <v>38</v>
      </c>
    </row>
    <row r="6" ht="15">
      <c r="F6" s="16" t="s">
        <v>40</v>
      </c>
    </row>
    <row r="8" ht="15.75" thickBot="1"/>
    <row r="9" spans="4:17" ht="15.75" thickTop="1">
      <c r="D9" s="277" t="s">
        <v>27</v>
      </c>
      <c r="E9" s="278"/>
      <c r="F9" s="278"/>
      <c r="G9" s="278"/>
      <c r="H9" s="278"/>
      <c r="I9" s="278"/>
      <c r="J9" s="278"/>
      <c r="K9" s="278"/>
      <c r="L9" s="278"/>
      <c r="M9" s="278"/>
      <c r="N9" s="278"/>
      <c r="O9" s="278"/>
      <c r="P9" s="278"/>
      <c r="Q9" s="279"/>
    </row>
    <row r="10" spans="4:17" ht="15">
      <c r="D10" s="280" t="s">
        <v>36</v>
      </c>
      <c r="E10" s="281"/>
      <c r="F10" s="281"/>
      <c r="G10" s="281"/>
      <c r="H10" s="281"/>
      <c r="I10" s="281"/>
      <c r="J10" s="281"/>
      <c r="K10" s="281"/>
      <c r="L10" s="281"/>
      <c r="M10" s="281"/>
      <c r="N10" s="281"/>
      <c r="O10" s="281"/>
      <c r="P10" s="281"/>
      <c r="Q10" s="282"/>
    </row>
    <row r="11" spans="4:17" ht="15">
      <c r="D11" s="283" t="s">
        <v>28</v>
      </c>
      <c r="E11" s="284"/>
      <c r="F11" s="285"/>
      <c r="G11" s="58" t="s">
        <v>25</v>
      </c>
      <c r="H11" s="288" t="s">
        <v>26</v>
      </c>
      <c r="I11" s="289"/>
      <c r="J11" s="289"/>
      <c r="K11" s="289"/>
      <c r="L11" s="289"/>
      <c r="M11" s="289"/>
      <c r="N11" s="289"/>
      <c r="O11" s="289"/>
      <c r="P11" s="289"/>
      <c r="Q11" s="290"/>
    </row>
    <row r="12" spans="4:17" s="8" customFormat="1" ht="45.75" customHeight="1" thickBot="1">
      <c r="D12" s="9" t="s">
        <v>0</v>
      </c>
      <c r="E12" s="59" t="s">
        <v>1</v>
      </c>
      <c r="F12" s="60" t="s">
        <v>2</v>
      </c>
      <c r="G12" s="61"/>
      <c r="H12" s="292" t="s">
        <v>29</v>
      </c>
      <c r="I12" s="293"/>
      <c r="J12" s="286" t="s">
        <v>30</v>
      </c>
      <c r="K12" s="287"/>
      <c r="L12" s="286" t="s">
        <v>31</v>
      </c>
      <c r="M12" s="287"/>
      <c r="N12" s="286" t="s">
        <v>32</v>
      </c>
      <c r="O12" s="287"/>
      <c r="P12" s="286" t="s">
        <v>33</v>
      </c>
      <c r="Q12" s="291"/>
    </row>
    <row r="13" spans="2:17" ht="17.25" thickBot="1" thickTop="1">
      <c r="B13" s="2" t="s">
        <v>4</v>
      </c>
      <c r="C13" s="3" t="s">
        <v>3</v>
      </c>
      <c r="D13" s="270" t="s">
        <v>34</v>
      </c>
      <c r="E13" s="271"/>
      <c r="F13" s="272"/>
      <c r="G13" s="62" t="s">
        <v>24</v>
      </c>
      <c r="H13" s="49" t="s">
        <v>39</v>
      </c>
      <c r="I13" s="63" t="s">
        <v>24</v>
      </c>
      <c r="J13" s="50" t="s">
        <v>39</v>
      </c>
      <c r="K13" s="64" t="s">
        <v>24</v>
      </c>
      <c r="L13" s="50" t="s">
        <v>39</v>
      </c>
      <c r="M13" s="64" t="s">
        <v>24</v>
      </c>
      <c r="N13" s="50" t="s">
        <v>39</v>
      </c>
      <c r="O13" s="64" t="s">
        <v>24</v>
      </c>
      <c r="P13" s="50" t="s">
        <v>39</v>
      </c>
      <c r="Q13" s="65" t="s">
        <v>24</v>
      </c>
    </row>
    <row r="14" spans="2:17" ht="15">
      <c r="B14" s="273">
        <v>2013</v>
      </c>
      <c r="C14" s="10" t="s">
        <v>8</v>
      </c>
      <c r="D14" s="119"/>
      <c r="E14" s="120"/>
      <c r="F14" s="121"/>
      <c r="G14" s="122"/>
      <c r="H14" s="123"/>
      <c r="I14" s="124"/>
      <c r="J14" s="125"/>
      <c r="K14" s="124"/>
      <c r="L14" s="126"/>
      <c r="M14" s="124"/>
      <c r="N14" s="126"/>
      <c r="O14" s="124"/>
      <c r="P14" s="126"/>
      <c r="Q14" s="127"/>
    </row>
    <row r="15" spans="2:17" ht="15">
      <c r="B15" s="273"/>
      <c r="C15" s="14" t="s">
        <v>9</v>
      </c>
      <c r="D15" s="128"/>
      <c r="E15" s="129"/>
      <c r="F15" s="130"/>
      <c r="G15" s="131"/>
      <c r="H15" s="132"/>
      <c r="I15" s="133"/>
      <c r="J15" s="134"/>
      <c r="K15" s="133"/>
      <c r="L15" s="135"/>
      <c r="M15" s="133"/>
      <c r="N15" s="135"/>
      <c r="O15" s="133"/>
      <c r="P15" s="135"/>
      <c r="Q15" s="136"/>
    </row>
    <row r="16" spans="2:17" ht="15">
      <c r="B16" s="273"/>
      <c r="C16" s="10" t="s">
        <v>10</v>
      </c>
      <c r="D16" s="119"/>
      <c r="E16" s="120"/>
      <c r="F16" s="121"/>
      <c r="G16" s="122"/>
      <c r="H16" s="123"/>
      <c r="I16" s="124"/>
      <c r="J16" s="125"/>
      <c r="K16" s="124"/>
      <c r="L16" s="126"/>
      <c r="M16" s="124"/>
      <c r="N16" s="126"/>
      <c r="O16" s="124"/>
      <c r="P16" s="126"/>
      <c r="Q16" s="127"/>
    </row>
    <row r="17" spans="2:17" ht="15">
      <c r="B17" s="273"/>
      <c r="C17" s="14" t="s">
        <v>11</v>
      </c>
      <c r="D17" s="128"/>
      <c r="E17" s="129"/>
      <c r="F17" s="130"/>
      <c r="G17" s="131"/>
      <c r="H17" s="132"/>
      <c r="I17" s="133"/>
      <c r="J17" s="134"/>
      <c r="K17" s="133"/>
      <c r="L17" s="135"/>
      <c r="M17" s="133"/>
      <c r="N17" s="135"/>
      <c r="O17" s="133"/>
      <c r="P17" s="135"/>
      <c r="Q17" s="136"/>
    </row>
    <row r="18" spans="2:17" ht="15">
      <c r="B18" s="273"/>
      <c r="C18" s="10" t="s">
        <v>12</v>
      </c>
      <c r="D18" s="119"/>
      <c r="E18" s="120"/>
      <c r="F18" s="121"/>
      <c r="G18" s="122"/>
      <c r="H18" s="123"/>
      <c r="I18" s="124"/>
      <c r="J18" s="125"/>
      <c r="K18" s="124"/>
      <c r="L18" s="126"/>
      <c r="M18" s="124"/>
      <c r="N18" s="126"/>
      <c r="O18" s="124"/>
      <c r="P18" s="126"/>
      <c r="Q18" s="127"/>
    </row>
    <row r="19" spans="2:17" ht="15">
      <c r="B19" s="273"/>
      <c r="C19" s="14" t="s">
        <v>13</v>
      </c>
      <c r="D19" s="128"/>
      <c r="E19" s="129"/>
      <c r="F19" s="130"/>
      <c r="G19" s="131"/>
      <c r="H19" s="132"/>
      <c r="I19" s="133"/>
      <c r="J19" s="134"/>
      <c r="K19" s="133"/>
      <c r="L19" s="135"/>
      <c r="M19" s="133"/>
      <c r="N19" s="135"/>
      <c r="O19" s="133"/>
      <c r="P19" s="135"/>
      <c r="Q19" s="136"/>
    </row>
    <row r="20" spans="2:17" ht="15">
      <c r="B20" s="273"/>
      <c r="C20" s="10" t="s">
        <v>14</v>
      </c>
      <c r="D20" s="119"/>
      <c r="E20" s="120"/>
      <c r="F20" s="121"/>
      <c r="G20" s="122"/>
      <c r="H20" s="123"/>
      <c r="I20" s="124"/>
      <c r="J20" s="125"/>
      <c r="K20" s="124"/>
      <c r="L20" s="126"/>
      <c r="M20" s="124"/>
      <c r="N20" s="126"/>
      <c r="O20" s="124"/>
      <c r="P20" s="126"/>
      <c r="Q20" s="127"/>
    </row>
    <row r="21" spans="2:17" ht="15">
      <c r="B21" s="273"/>
      <c r="C21" s="14" t="s">
        <v>15</v>
      </c>
      <c r="D21" s="128"/>
      <c r="E21" s="129"/>
      <c r="F21" s="130"/>
      <c r="G21" s="131"/>
      <c r="H21" s="132"/>
      <c r="I21" s="133"/>
      <c r="J21" s="134"/>
      <c r="K21" s="133"/>
      <c r="L21" s="135"/>
      <c r="M21" s="133"/>
      <c r="N21" s="135"/>
      <c r="O21" s="133"/>
      <c r="P21" s="135"/>
      <c r="Q21" s="136"/>
    </row>
    <row r="22" spans="2:17" ht="15">
      <c r="B22" s="273"/>
      <c r="C22" s="10" t="s">
        <v>16</v>
      </c>
      <c r="D22" s="119"/>
      <c r="E22" s="120"/>
      <c r="F22" s="121"/>
      <c r="G22" s="122"/>
      <c r="H22" s="123"/>
      <c r="I22" s="124"/>
      <c r="J22" s="125"/>
      <c r="K22" s="124"/>
      <c r="L22" s="126"/>
      <c r="M22" s="124"/>
      <c r="N22" s="126"/>
      <c r="O22" s="124"/>
      <c r="P22" s="126"/>
      <c r="Q22" s="127"/>
    </row>
    <row r="23" spans="2:17" ht="15">
      <c r="B23" s="273"/>
      <c r="C23" s="14" t="s">
        <v>17</v>
      </c>
      <c r="D23" s="128"/>
      <c r="E23" s="129"/>
      <c r="F23" s="130"/>
      <c r="G23" s="131"/>
      <c r="H23" s="132"/>
      <c r="I23" s="133"/>
      <c r="J23" s="134"/>
      <c r="K23" s="133"/>
      <c r="L23" s="135"/>
      <c r="M23" s="133"/>
      <c r="N23" s="135"/>
      <c r="O23" s="133"/>
      <c r="P23" s="135"/>
      <c r="Q23" s="136"/>
    </row>
    <row r="24" spans="2:17" ht="15.75" thickBot="1">
      <c r="B24" s="274"/>
      <c r="C24" s="12" t="s">
        <v>18</v>
      </c>
      <c r="D24" s="137"/>
      <c r="E24" s="138"/>
      <c r="F24" s="139"/>
      <c r="G24" s="140"/>
      <c r="H24" s="141"/>
      <c r="I24" s="142"/>
      <c r="J24" s="143"/>
      <c r="K24" s="142"/>
      <c r="L24" s="144"/>
      <c r="M24" s="142"/>
      <c r="N24" s="144"/>
      <c r="O24" s="142"/>
      <c r="P24" s="144"/>
      <c r="Q24" s="145"/>
    </row>
    <row r="25" spans="2:17" ht="15.75" thickBot="1">
      <c r="B25" s="275">
        <v>2014</v>
      </c>
      <c r="C25" s="15" t="s">
        <v>7</v>
      </c>
      <c r="D25" s="146"/>
      <c r="E25" s="147"/>
      <c r="F25" s="148"/>
      <c r="G25" s="149"/>
      <c r="H25" s="150"/>
      <c r="I25" s="151"/>
      <c r="J25" s="152"/>
      <c r="K25" s="151"/>
      <c r="L25" s="153"/>
      <c r="M25" s="151"/>
      <c r="N25" s="153"/>
      <c r="O25" s="151"/>
      <c r="P25" s="153"/>
      <c r="Q25" s="154"/>
    </row>
    <row r="26" spans="2:17" ht="15.75" thickBot="1">
      <c r="B26" s="275"/>
      <c r="C26" s="10" t="s">
        <v>8</v>
      </c>
      <c r="D26" s="119"/>
      <c r="E26" s="120"/>
      <c r="F26" s="121"/>
      <c r="G26" s="122"/>
      <c r="H26" s="123"/>
      <c r="I26" s="124"/>
      <c r="J26" s="125"/>
      <c r="K26" s="124"/>
      <c r="L26" s="126"/>
      <c r="M26" s="124"/>
      <c r="N26" s="126"/>
      <c r="O26" s="124"/>
      <c r="P26" s="126"/>
      <c r="Q26" s="127"/>
    </row>
    <row r="27" spans="2:17" ht="15.75" thickBot="1">
      <c r="B27" s="275"/>
      <c r="C27" s="14" t="s">
        <v>9</v>
      </c>
      <c r="D27" s="128"/>
      <c r="E27" s="129"/>
      <c r="F27" s="130"/>
      <c r="G27" s="131"/>
      <c r="H27" s="132"/>
      <c r="I27" s="133"/>
      <c r="J27" s="134"/>
      <c r="K27" s="133"/>
      <c r="L27" s="135"/>
      <c r="M27" s="133"/>
      <c r="N27" s="135"/>
      <c r="O27" s="133"/>
      <c r="P27" s="135"/>
      <c r="Q27" s="136"/>
    </row>
    <row r="28" spans="2:17" ht="15.75" thickBot="1">
      <c r="B28" s="275"/>
      <c r="C28" s="10" t="s">
        <v>10</v>
      </c>
      <c r="D28" s="119"/>
      <c r="E28" s="120"/>
      <c r="F28" s="121"/>
      <c r="G28" s="122"/>
      <c r="H28" s="123"/>
      <c r="I28" s="124"/>
      <c r="J28" s="125"/>
      <c r="K28" s="124"/>
      <c r="L28" s="126"/>
      <c r="M28" s="124"/>
      <c r="N28" s="126"/>
      <c r="O28" s="124"/>
      <c r="P28" s="126"/>
      <c r="Q28" s="127"/>
    </row>
    <row r="29" spans="2:17" ht="15.75" thickBot="1">
      <c r="B29" s="275"/>
      <c r="C29" s="14" t="s">
        <v>11</v>
      </c>
      <c r="D29" s="128"/>
      <c r="E29" s="129"/>
      <c r="F29" s="130"/>
      <c r="G29" s="131"/>
      <c r="H29" s="132"/>
      <c r="I29" s="133"/>
      <c r="J29" s="134"/>
      <c r="K29" s="133"/>
      <c r="L29" s="135"/>
      <c r="M29" s="133"/>
      <c r="N29" s="135"/>
      <c r="O29" s="133"/>
      <c r="P29" s="135"/>
      <c r="Q29" s="136"/>
    </row>
    <row r="30" spans="2:17" ht="15.75" thickBot="1">
      <c r="B30" s="275"/>
      <c r="C30" s="10" t="s">
        <v>12</v>
      </c>
      <c r="D30" s="119"/>
      <c r="E30" s="120"/>
      <c r="F30" s="121"/>
      <c r="G30" s="122"/>
      <c r="H30" s="123"/>
      <c r="I30" s="124"/>
      <c r="J30" s="125"/>
      <c r="K30" s="124"/>
      <c r="L30" s="126"/>
      <c r="M30" s="124"/>
      <c r="N30" s="126"/>
      <c r="O30" s="124"/>
      <c r="P30" s="126"/>
      <c r="Q30" s="127"/>
    </row>
    <row r="31" spans="2:17" ht="15.75" thickBot="1">
      <c r="B31" s="275"/>
      <c r="C31" s="14" t="s">
        <v>13</v>
      </c>
      <c r="D31" s="128"/>
      <c r="E31" s="129"/>
      <c r="F31" s="130"/>
      <c r="G31" s="131"/>
      <c r="H31" s="132"/>
      <c r="I31" s="133"/>
      <c r="J31" s="134"/>
      <c r="K31" s="133"/>
      <c r="L31" s="135"/>
      <c r="M31" s="133"/>
      <c r="N31" s="135"/>
      <c r="O31" s="133"/>
      <c r="P31" s="135"/>
      <c r="Q31" s="136"/>
    </row>
    <row r="32" spans="2:17" ht="15.75" thickBot="1">
      <c r="B32" s="275"/>
      <c r="C32" s="10" t="s">
        <v>14</v>
      </c>
      <c r="D32" s="119"/>
      <c r="E32" s="120"/>
      <c r="F32" s="121"/>
      <c r="G32" s="122"/>
      <c r="H32" s="123"/>
      <c r="I32" s="124"/>
      <c r="J32" s="125"/>
      <c r="K32" s="124"/>
      <c r="L32" s="126"/>
      <c r="M32" s="124"/>
      <c r="N32" s="126"/>
      <c r="O32" s="124"/>
      <c r="P32" s="126"/>
      <c r="Q32" s="127"/>
    </row>
    <row r="33" spans="2:17" ht="15.75" thickBot="1">
      <c r="B33" s="275"/>
      <c r="C33" s="14" t="s">
        <v>15</v>
      </c>
      <c r="D33" s="128"/>
      <c r="E33" s="129"/>
      <c r="F33" s="130"/>
      <c r="G33" s="131"/>
      <c r="H33" s="132"/>
      <c r="I33" s="133"/>
      <c r="J33" s="134"/>
      <c r="K33" s="133"/>
      <c r="L33" s="135"/>
      <c r="M33" s="133"/>
      <c r="N33" s="135"/>
      <c r="O33" s="133"/>
      <c r="P33" s="135"/>
      <c r="Q33" s="136"/>
    </row>
    <row r="34" spans="2:17" ht="15.75" thickBot="1">
      <c r="B34" s="275"/>
      <c r="C34" s="10" t="s">
        <v>16</v>
      </c>
      <c r="D34" s="119"/>
      <c r="E34" s="120"/>
      <c r="F34" s="121"/>
      <c r="G34" s="122"/>
      <c r="H34" s="123"/>
      <c r="I34" s="124"/>
      <c r="J34" s="125"/>
      <c r="K34" s="124"/>
      <c r="L34" s="126"/>
      <c r="M34" s="124"/>
      <c r="N34" s="126"/>
      <c r="O34" s="124"/>
      <c r="P34" s="126"/>
      <c r="Q34" s="127"/>
    </row>
    <row r="35" spans="2:17" ht="15.75" thickBot="1">
      <c r="B35" s="275"/>
      <c r="C35" s="14" t="s">
        <v>17</v>
      </c>
      <c r="D35" s="128"/>
      <c r="E35" s="129"/>
      <c r="F35" s="130"/>
      <c r="G35" s="131"/>
      <c r="H35" s="132"/>
      <c r="I35" s="133"/>
      <c r="J35" s="134"/>
      <c r="K35" s="133"/>
      <c r="L35" s="135"/>
      <c r="M35" s="133"/>
      <c r="N35" s="135"/>
      <c r="O35" s="133"/>
      <c r="P35" s="135"/>
      <c r="Q35" s="136"/>
    </row>
    <row r="36" spans="2:17" ht="15.75" thickBot="1">
      <c r="B36" s="275"/>
      <c r="C36" s="13" t="s">
        <v>18</v>
      </c>
      <c r="D36" s="155"/>
      <c r="E36" s="156"/>
      <c r="F36" s="157"/>
      <c r="G36" s="158"/>
      <c r="H36" s="159"/>
      <c r="I36" s="160"/>
      <c r="J36" s="161"/>
      <c r="K36" s="160"/>
      <c r="L36" s="162"/>
      <c r="M36" s="160"/>
      <c r="N36" s="162"/>
      <c r="O36" s="160"/>
      <c r="P36" s="162"/>
      <c r="Q36" s="163"/>
    </row>
    <row r="37" spans="2:17" ht="15.75" thickBot="1">
      <c r="B37" s="275">
        <v>2015</v>
      </c>
      <c r="C37" s="15" t="s">
        <v>7</v>
      </c>
      <c r="D37" s="146"/>
      <c r="E37" s="147"/>
      <c r="F37" s="148"/>
      <c r="G37" s="149"/>
      <c r="H37" s="150"/>
      <c r="I37" s="151"/>
      <c r="J37" s="152"/>
      <c r="K37" s="151"/>
      <c r="L37" s="153"/>
      <c r="M37" s="151"/>
      <c r="N37" s="153"/>
      <c r="O37" s="151"/>
      <c r="P37" s="153"/>
      <c r="Q37" s="154"/>
    </row>
    <row r="38" spans="2:17" ht="15.75" thickBot="1">
      <c r="B38" s="275"/>
      <c r="C38" s="10" t="s">
        <v>8</v>
      </c>
      <c r="D38" s="119"/>
      <c r="E38" s="120"/>
      <c r="F38" s="121"/>
      <c r="G38" s="122"/>
      <c r="H38" s="123"/>
      <c r="I38" s="124"/>
      <c r="J38" s="125"/>
      <c r="K38" s="124"/>
      <c r="L38" s="126"/>
      <c r="M38" s="124"/>
      <c r="N38" s="126"/>
      <c r="O38" s="124"/>
      <c r="P38" s="126"/>
      <c r="Q38" s="127"/>
    </row>
    <row r="39" spans="2:17" ht="15.75" thickBot="1">
      <c r="B39" s="275"/>
      <c r="C39" s="14" t="s">
        <v>9</v>
      </c>
      <c r="D39" s="128"/>
      <c r="E39" s="129"/>
      <c r="F39" s="130"/>
      <c r="G39" s="131"/>
      <c r="H39" s="132"/>
      <c r="I39" s="133"/>
      <c r="J39" s="134"/>
      <c r="K39" s="133"/>
      <c r="L39" s="135"/>
      <c r="M39" s="133"/>
      <c r="N39" s="135"/>
      <c r="O39" s="133"/>
      <c r="P39" s="135"/>
      <c r="Q39" s="136"/>
    </row>
    <row r="40" spans="2:17" ht="15.75" thickBot="1">
      <c r="B40" s="275"/>
      <c r="C40" s="10" t="s">
        <v>10</v>
      </c>
      <c r="D40" s="119"/>
      <c r="E40" s="120"/>
      <c r="F40" s="121"/>
      <c r="G40" s="122"/>
      <c r="H40" s="123"/>
      <c r="I40" s="124"/>
      <c r="J40" s="125"/>
      <c r="K40" s="124"/>
      <c r="L40" s="126"/>
      <c r="M40" s="124"/>
      <c r="N40" s="126"/>
      <c r="O40" s="124"/>
      <c r="P40" s="126"/>
      <c r="Q40" s="127"/>
    </row>
    <row r="41" spans="2:17" ht="15.75" thickBot="1">
      <c r="B41" s="275"/>
      <c r="C41" s="14" t="s">
        <v>11</v>
      </c>
      <c r="D41" s="128"/>
      <c r="E41" s="129"/>
      <c r="F41" s="130"/>
      <c r="G41" s="131"/>
      <c r="H41" s="132"/>
      <c r="I41" s="133"/>
      <c r="J41" s="134"/>
      <c r="K41" s="133"/>
      <c r="L41" s="135"/>
      <c r="M41" s="133"/>
      <c r="N41" s="135"/>
      <c r="O41" s="133"/>
      <c r="P41" s="135"/>
      <c r="Q41" s="136"/>
    </row>
    <row r="42" spans="2:17" ht="15.75" thickBot="1">
      <c r="B42" s="275"/>
      <c r="C42" s="10" t="s">
        <v>12</v>
      </c>
      <c r="D42" s="119"/>
      <c r="E42" s="120"/>
      <c r="F42" s="121"/>
      <c r="G42" s="122"/>
      <c r="H42" s="123"/>
      <c r="I42" s="124"/>
      <c r="J42" s="125"/>
      <c r="K42" s="124"/>
      <c r="L42" s="126"/>
      <c r="M42" s="124"/>
      <c r="N42" s="126"/>
      <c r="O42" s="124"/>
      <c r="P42" s="126"/>
      <c r="Q42" s="127"/>
    </row>
    <row r="43" spans="2:17" ht="15.75" thickBot="1">
      <c r="B43" s="275"/>
      <c r="C43" s="14" t="s">
        <v>13</v>
      </c>
      <c r="D43" s="128"/>
      <c r="E43" s="129"/>
      <c r="F43" s="130"/>
      <c r="G43" s="131"/>
      <c r="H43" s="132"/>
      <c r="I43" s="133"/>
      <c r="J43" s="134"/>
      <c r="K43" s="133"/>
      <c r="L43" s="135"/>
      <c r="M43" s="133"/>
      <c r="N43" s="135"/>
      <c r="O43" s="133"/>
      <c r="P43" s="135"/>
      <c r="Q43" s="136"/>
    </row>
    <row r="44" spans="2:17" ht="15.75" thickBot="1">
      <c r="B44" s="275"/>
      <c r="C44" s="10" t="s">
        <v>14</v>
      </c>
      <c r="D44" s="119"/>
      <c r="E44" s="120"/>
      <c r="F44" s="121"/>
      <c r="G44" s="122"/>
      <c r="H44" s="123"/>
      <c r="I44" s="124"/>
      <c r="J44" s="125"/>
      <c r="K44" s="124"/>
      <c r="L44" s="126"/>
      <c r="M44" s="124"/>
      <c r="N44" s="126"/>
      <c r="O44" s="124"/>
      <c r="P44" s="126"/>
      <c r="Q44" s="127"/>
    </row>
    <row r="45" spans="2:17" ht="15.75" thickBot="1">
      <c r="B45" s="275"/>
      <c r="C45" s="14" t="s">
        <v>15</v>
      </c>
      <c r="D45" s="128"/>
      <c r="E45" s="129"/>
      <c r="F45" s="130"/>
      <c r="G45" s="131"/>
      <c r="H45" s="132"/>
      <c r="I45" s="133"/>
      <c r="J45" s="134"/>
      <c r="K45" s="133"/>
      <c r="L45" s="135"/>
      <c r="M45" s="133"/>
      <c r="N45" s="135"/>
      <c r="O45" s="133"/>
      <c r="P45" s="135"/>
      <c r="Q45" s="136"/>
    </row>
    <row r="46" spans="2:17" ht="15.75" thickBot="1">
      <c r="B46" s="275"/>
      <c r="C46" s="10" t="s">
        <v>16</v>
      </c>
      <c r="D46" s="119"/>
      <c r="E46" s="120"/>
      <c r="F46" s="121"/>
      <c r="G46" s="122"/>
      <c r="H46" s="123"/>
      <c r="I46" s="124"/>
      <c r="J46" s="125"/>
      <c r="K46" s="124"/>
      <c r="L46" s="126"/>
      <c r="M46" s="124"/>
      <c r="N46" s="126"/>
      <c r="O46" s="124"/>
      <c r="P46" s="126"/>
      <c r="Q46" s="127"/>
    </row>
    <row r="47" spans="2:17" ht="15.75" thickBot="1">
      <c r="B47" s="275"/>
      <c r="C47" s="14" t="s">
        <v>17</v>
      </c>
      <c r="D47" s="128"/>
      <c r="E47" s="129"/>
      <c r="F47" s="130"/>
      <c r="G47" s="131"/>
      <c r="H47" s="132"/>
      <c r="I47" s="133"/>
      <c r="J47" s="134"/>
      <c r="K47" s="133"/>
      <c r="L47" s="135"/>
      <c r="M47" s="133"/>
      <c r="N47" s="135"/>
      <c r="O47" s="133"/>
      <c r="P47" s="135"/>
      <c r="Q47" s="136"/>
    </row>
    <row r="48" spans="2:17" ht="15.75" thickBot="1">
      <c r="B48" s="275"/>
      <c r="C48" s="13" t="s">
        <v>18</v>
      </c>
      <c r="D48" s="155"/>
      <c r="E48" s="156"/>
      <c r="F48" s="157"/>
      <c r="G48" s="158"/>
      <c r="H48" s="159"/>
      <c r="I48" s="160"/>
      <c r="J48" s="161"/>
      <c r="K48" s="160"/>
      <c r="L48" s="162"/>
      <c r="M48" s="160"/>
      <c r="N48" s="162"/>
      <c r="O48" s="160"/>
      <c r="P48" s="162"/>
      <c r="Q48" s="163"/>
    </row>
    <row r="49" spans="2:17" ht="15.75" thickBot="1">
      <c r="B49" s="275">
        <v>2016</v>
      </c>
      <c r="C49" s="15" t="s">
        <v>7</v>
      </c>
      <c r="D49" s="146"/>
      <c r="E49" s="147"/>
      <c r="F49" s="148"/>
      <c r="G49" s="149"/>
      <c r="H49" s="150"/>
      <c r="I49" s="151"/>
      <c r="J49" s="152"/>
      <c r="K49" s="151"/>
      <c r="L49" s="153"/>
      <c r="M49" s="151"/>
      <c r="N49" s="153"/>
      <c r="O49" s="151"/>
      <c r="P49" s="153"/>
      <c r="Q49" s="154"/>
    </row>
    <row r="50" spans="2:17" ht="15.75" thickBot="1">
      <c r="B50" s="275"/>
      <c r="C50" s="10" t="s">
        <v>8</v>
      </c>
      <c r="D50" s="119"/>
      <c r="E50" s="120"/>
      <c r="F50" s="121"/>
      <c r="G50" s="122"/>
      <c r="H50" s="123"/>
      <c r="I50" s="124"/>
      <c r="J50" s="125"/>
      <c r="K50" s="124"/>
      <c r="L50" s="126"/>
      <c r="M50" s="124"/>
      <c r="N50" s="126"/>
      <c r="O50" s="124"/>
      <c r="P50" s="126"/>
      <c r="Q50" s="127"/>
    </row>
    <row r="51" spans="2:17" ht="15.75" thickBot="1">
      <c r="B51" s="275"/>
      <c r="C51" s="14" t="s">
        <v>9</v>
      </c>
      <c r="D51" s="128"/>
      <c r="E51" s="129"/>
      <c r="F51" s="130"/>
      <c r="G51" s="131"/>
      <c r="H51" s="132"/>
      <c r="I51" s="133"/>
      <c r="J51" s="134"/>
      <c r="K51" s="133"/>
      <c r="L51" s="135"/>
      <c r="M51" s="133"/>
      <c r="N51" s="135"/>
      <c r="O51" s="133"/>
      <c r="P51" s="135"/>
      <c r="Q51" s="136"/>
    </row>
    <row r="52" spans="2:17" ht="15.75" thickBot="1">
      <c r="B52" s="275"/>
      <c r="C52" s="10" t="s">
        <v>10</v>
      </c>
      <c r="D52" s="119"/>
      <c r="E52" s="120"/>
      <c r="F52" s="121"/>
      <c r="G52" s="122"/>
      <c r="H52" s="123"/>
      <c r="I52" s="124"/>
      <c r="J52" s="125"/>
      <c r="K52" s="124"/>
      <c r="L52" s="126"/>
      <c r="M52" s="124"/>
      <c r="N52" s="126"/>
      <c r="O52" s="124"/>
      <c r="P52" s="126"/>
      <c r="Q52" s="127"/>
    </row>
    <row r="53" spans="2:17" ht="15.75" thickBot="1">
      <c r="B53" s="275"/>
      <c r="C53" s="14" t="s">
        <v>11</v>
      </c>
      <c r="D53" s="128"/>
      <c r="E53" s="129"/>
      <c r="F53" s="130"/>
      <c r="G53" s="131"/>
      <c r="H53" s="132"/>
      <c r="I53" s="133"/>
      <c r="J53" s="134"/>
      <c r="K53" s="133"/>
      <c r="L53" s="135"/>
      <c r="M53" s="133"/>
      <c r="N53" s="135"/>
      <c r="O53" s="133"/>
      <c r="P53" s="135"/>
      <c r="Q53" s="136"/>
    </row>
    <row r="54" spans="2:17" ht="15.75" thickBot="1">
      <c r="B54" s="275"/>
      <c r="C54" s="10" t="s">
        <v>12</v>
      </c>
      <c r="D54" s="119"/>
      <c r="E54" s="120"/>
      <c r="F54" s="121"/>
      <c r="G54" s="122"/>
      <c r="H54" s="123"/>
      <c r="I54" s="124"/>
      <c r="J54" s="125"/>
      <c r="K54" s="124"/>
      <c r="L54" s="126"/>
      <c r="M54" s="124"/>
      <c r="N54" s="126"/>
      <c r="O54" s="124"/>
      <c r="P54" s="126"/>
      <c r="Q54" s="127"/>
    </row>
    <row r="55" spans="2:17" ht="15.75" thickBot="1">
      <c r="B55" s="275"/>
      <c r="C55" s="14" t="s">
        <v>13</v>
      </c>
      <c r="D55" s="128"/>
      <c r="E55" s="129"/>
      <c r="F55" s="130"/>
      <c r="G55" s="131"/>
      <c r="H55" s="132"/>
      <c r="I55" s="133"/>
      <c r="J55" s="134"/>
      <c r="K55" s="133"/>
      <c r="L55" s="135"/>
      <c r="M55" s="133"/>
      <c r="N55" s="135"/>
      <c r="O55" s="133"/>
      <c r="P55" s="135"/>
      <c r="Q55" s="136"/>
    </row>
    <row r="56" spans="2:17" ht="15.75" thickBot="1">
      <c r="B56" s="275"/>
      <c r="C56" s="10" t="s">
        <v>14</v>
      </c>
      <c r="D56" s="119"/>
      <c r="E56" s="120"/>
      <c r="F56" s="121"/>
      <c r="G56" s="122"/>
      <c r="H56" s="123"/>
      <c r="I56" s="124"/>
      <c r="J56" s="125"/>
      <c r="K56" s="124"/>
      <c r="L56" s="126"/>
      <c r="M56" s="124"/>
      <c r="N56" s="126"/>
      <c r="O56" s="124"/>
      <c r="P56" s="126"/>
      <c r="Q56" s="127"/>
    </row>
    <row r="57" spans="2:17" ht="15.75" thickBot="1">
      <c r="B57" s="275"/>
      <c r="C57" s="14" t="s">
        <v>15</v>
      </c>
      <c r="D57" s="128"/>
      <c r="E57" s="129"/>
      <c r="F57" s="130"/>
      <c r="G57" s="131"/>
      <c r="H57" s="132"/>
      <c r="I57" s="133"/>
      <c r="J57" s="134"/>
      <c r="K57" s="133"/>
      <c r="L57" s="135"/>
      <c r="M57" s="133"/>
      <c r="N57" s="135"/>
      <c r="O57" s="133"/>
      <c r="P57" s="135"/>
      <c r="Q57" s="136"/>
    </row>
    <row r="58" spans="2:17" ht="15.75" thickBot="1">
      <c r="B58" s="275"/>
      <c r="C58" s="10" t="s">
        <v>16</v>
      </c>
      <c r="D58" s="119"/>
      <c r="E58" s="120"/>
      <c r="F58" s="121"/>
      <c r="G58" s="122"/>
      <c r="H58" s="123"/>
      <c r="I58" s="124"/>
      <c r="J58" s="125"/>
      <c r="K58" s="124"/>
      <c r="L58" s="126"/>
      <c r="M58" s="124"/>
      <c r="N58" s="126"/>
      <c r="O58" s="124"/>
      <c r="P58" s="126"/>
      <c r="Q58" s="127"/>
    </row>
    <row r="59" spans="2:17" ht="15.75" thickBot="1">
      <c r="B59" s="275"/>
      <c r="C59" s="14" t="s">
        <v>17</v>
      </c>
      <c r="D59" s="128"/>
      <c r="E59" s="129"/>
      <c r="F59" s="130"/>
      <c r="G59" s="131"/>
      <c r="H59" s="132"/>
      <c r="I59" s="133"/>
      <c r="J59" s="134"/>
      <c r="K59" s="133"/>
      <c r="L59" s="135"/>
      <c r="M59" s="133"/>
      <c r="N59" s="135"/>
      <c r="O59" s="133"/>
      <c r="P59" s="135"/>
      <c r="Q59" s="136"/>
    </row>
    <row r="60" spans="2:17" ht="15.75" thickBot="1">
      <c r="B60" s="275"/>
      <c r="C60" s="13" t="s">
        <v>18</v>
      </c>
      <c r="D60" s="155"/>
      <c r="E60" s="156"/>
      <c r="F60" s="157"/>
      <c r="G60" s="158"/>
      <c r="H60" s="159"/>
      <c r="I60" s="160"/>
      <c r="J60" s="161"/>
      <c r="K60" s="160"/>
      <c r="L60" s="162"/>
      <c r="M60" s="160"/>
      <c r="N60" s="162"/>
      <c r="O60" s="160"/>
      <c r="P60" s="162"/>
      <c r="Q60" s="163"/>
    </row>
    <row r="61" spans="2:17" ht="15.75" thickBot="1">
      <c r="B61" s="275">
        <v>2017</v>
      </c>
      <c r="C61" s="15" t="s">
        <v>7</v>
      </c>
      <c r="D61" s="146"/>
      <c r="E61" s="147"/>
      <c r="F61" s="148"/>
      <c r="G61" s="149"/>
      <c r="H61" s="150"/>
      <c r="I61" s="151"/>
      <c r="J61" s="152"/>
      <c r="K61" s="151"/>
      <c r="L61" s="153"/>
      <c r="M61" s="151"/>
      <c r="N61" s="153"/>
      <c r="O61" s="151"/>
      <c r="P61" s="153"/>
      <c r="Q61" s="154"/>
    </row>
    <row r="62" spans="2:17" ht="15.75" thickBot="1">
      <c r="B62" s="275"/>
      <c r="C62" s="10" t="s">
        <v>8</v>
      </c>
      <c r="D62" s="119"/>
      <c r="E62" s="120"/>
      <c r="F62" s="121"/>
      <c r="G62" s="122"/>
      <c r="H62" s="123"/>
      <c r="I62" s="124"/>
      <c r="J62" s="125"/>
      <c r="K62" s="124"/>
      <c r="L62" s="126"/>
      <c r="M62" s="124"/>
      <c r="N62" s="126"/>
      <c r="O62" s="124"/>
      <c r="P62" s="126"/>
      <c r="Q62" s="127"/>
    </row>
    <row r="63" spans="2:17" ht="15.75" thickBot="1">
      <c r="B63" s="275"/>
      <c r="C63" s="14" t="s">
        <v>9</v>
      </c>
      <c r="D63" s="128"/>
      <c r="E63" s="129"/>
      <c r="F63" s="130"/>
      <c r="G63" s="131"/>
      <c r="H63" s="132"/>
      <c r="I63" s="133"/>
      <c r="J63" s="134"/>
      <c r="K63" s="133"/>
      <c r="L63" s="135"/>
      <c r="M63" s="133"/>
      <c r="N63" s="135"/>
      <c r="O63" s="133"/>
      <c r="P63" s="135"/>
      <c r="Q63" s="136"/>
    </row>
    <row r="64" spans="2:17" ht="15.75" thickBot="1">
      <c r="B64" s="275"/>
      <c r="C64" s="10" t="s">
        <v>10</v>
      </c>
      <c r="D64" s="119"/>
      <c r="E64" s="120"/>
      <c r="F64" s="121"/>
      <c r="G64" s="122"/>
      <c r="H64" s="123"/>
      <c r="I64" s="124"/>
      <c r="J64" s="125"/>
      <c r="K64" s="124"/>
      <c r="L64" s="126"/>
      <c r="M64" s="124"/>
      <c r="N64" s="126"/>
      <c r="O64" s="124"/>
      <c r="P64" s="126"/>
      <c r="Q64" s="127"/>
    </row>
    <row r="65" spans="2:17" ht="15.75" thickBot="1">
      <c r="B65" s="275"/>
      <c r="C65" s="14" t="s">
        <v>11</v>
      </c>
      <c r="D65" s="128"/>
      <c r="E65" s="129"/>
      <c r="F65" s="130"/>
      <c r="G65" s="131"/>
      <c r="H65" s="132"/>
      <c r="I65" s="133"/>
      <c r="J65" s="134"/>
      <c r="K65" s="133"/>
      <c r="L65" s="135"/>
      <c r="M65" s="133"/>
      <c r="N65" s="135"/>
      <c r="O65" s="133"/>
      <c r="P65" s="135"/>
      <c r="Q65" s="136"/>
    </row>
    <row r="66" spans="2:17" ht="15.75" thickBot="1">
      <c r="B66" s="275"/>
      <c r="C66" s="10" t="s">
        <v>12</v>
      </c>
      <c r="D66" s="119"/>
      <c r="E66" s="120"/>
      <c r="F66" s="121"/>
      <c r="G66" s="122"/>
      <c r="H66" s="123"/>
      <c r="I66" s="124"/>
      <c r="J66" s="125"/>
      <c r="K66" s="124"/>
      <c r="L66" s="126"/>
      <c r="M66" s="124"/>
      <c r="N66" s="126"/>
      <c r="O66" s="124"/>
      <c r="P66" s="126"/>
      <c r="Q66" s="127"/>
    </row>
    <row r="67" spans="2:17" ht="15.75" thickBot="1">
      <c r="B67" s="275"/>
      <c r="C67" s="14" t="s">
        <v>13</v>
      </c>
      <c r="D67" s="128"/>
      <c r="E67" s="129"/>
      <c r="F67" s="130"/>
      <c r="G67" s="131"/>
      <c r="H67" s="132"/>
      <c r="I67" s="133"/>
      <c r="J67" s="134"/>
      <c r="K67" s="133"/>
      <c r="L67" s="135"/>
      <c r="M67" s="133"/>
      <c r="N67" s="135"/>
      <c r="O67" s="133"/>
      <c r="P67" s="135"/>
      <c r="Q67" s="136"/>
    </row>
    <row r="68" spans="2:17" ht="15.75" thickBot="1">
      <c r="B68" s="275"/>
      <c r="C68" s="10" t="s">
        <v>14</v>
      </c>
      <c r="D68" s="119"/>
      <c r="E68" s="120"/>
      <c r="F68" s="121"/>
      <c r="G68" s="122"/>
      <c r="H68" s="123"/>
      <c r="I68" s="124"/>
      <c r="J68" s="125"/>
      <c r="K68" s="124"/>
      <c r="L68" s="126"/>
      <c r="M68" s="124"/>
      <c r="N68" s="126"/>
      <c r="O68" s="124"/>
      <c r="P68" s="126"/>
      <c r="Q68" s="127"/>
    </row>
    <row r="69" spans="2:17" ht="15.75" thickBot="1">
      <c r="B69" s="275"/>
      <c r="C69" s="14" t="s">
        <v>15</v>
      </c>
      <c r="D69" s="128"/>
      <c r="E69" s="129"/>
      <c r="F69" s="130"/>
      <c r="G69" s="131"/>
      <c r="H69" s="132"/>
      <c r="I69" s="133"/>
      <c r="J69" s="134"/>
      <c r="K69" s="133"/>
      <c r="L69" s="135"/>
      <c r="M69" s="133"/>
      <c r="N69" s="135"/>
      <c r="O69" s="133"/>
      <c r="P69" s="135"/>
      <c r="Q69" s="136"/>
    </row>
    <row r="70" spans="2:17" ht="15.75" thickBot="1">
      <c r="B70" s="275"/>
      <c r="C70" s="10" t="s">
        <v>16</v>
      </c>
      <c r="D70" s="119"/>
      <c r="E70" s="120"/>
      <c r="F70" s="121"/>
      <c r="G70" s="122"/>
      <c r="H70" s="123"/>
      <c r="I70" s="124"/>
      <c r="J70" s="125"/>
      <c r="K70" s="124"/>
      <c r="L70" s="126"/>
      <c r="M70" s="124"/>
      <c r="N70" s="126"/>
      <c r="O70" s="124"/>
      <c r="P70" s="126"/>
      <c r="Q70" s="127"/>
    </row>
    <row r="71" spans="2:17" ht="15.75" thickBot="1">
      <c r="B71" s="275"/>
      <c r="C71" s="14" t="s">
        <v>17</v>
      </c>
      <c r="D71" s="128"/>
      <c r="E71" s="129"/>
      <c r="F71" s="130"/>
      <c r="G71" s="131"/>
      <c r="H71" s="132"/>
      <c r="I71" s="133"/>
      <c r="J71" s="134"/>
      <c r="K71" s="133"/>
      <c r="L71" s="135"/>
      <c r="M71" s="133"/>
      <c r="N71" s="135"/>
      <c r="O71" s="133"/>
      <c r="P71" s="135"/>
      <c r="Q71" s="136"/>
    </row>
    <row r="72" spans="2:17" ht="15.75" thickBot="1">
      <c r="B72" s="275"/>
      <c r="C72" s="13" t="s">
        <v>18</v>
      </c>
      <c r="D72" s="155"/>
      <c r="E72" s="156"/>
      <c r="F72" s="157"/>
      <c r="G72" s="158"/>
      <c r="H72" s="159"/>
      <c r="I72" s="160"/>
      <c r="J72" s="161"/>
      <c r="K72" s="160"/>
      <c r="L72" s="162"/>
      <c r="M72" s="160"/>
      <c r="N72" s="162"/>
      <c r="O72" s="160"/>
      <c r="P72" s="162"/>
      <c r="Q72" s="163"/>
    </row>
    <row r="73" spans="2:17" ht="15.75" thickBot="1">
      <c r="B73" s="275">
        <v>2018</v>
      </c>
      <c r="C73" s="15" t="s">
        <v>7</v>
      </c>
      <c r="D73" s="146"/>
      <c r="E73" s="147"/>
      <c r="F73" s="148"/>
      <c r="G73" s="149"/>
      <c r="H73" s="150"/>
      <c r="I73" s="151"/>
      <c r="J73" s="152"/>
      <c r="K73" s="151"/>
      <c r="L73" s="153"/>
      <c r="M73" s="151"/>
      <c r="N73" s="153"/>
      <c r="O73" s="151"/>
      <c r="P73" s="153"/>
      <c r="Q73" s="154"/>
    </row>
    <row r="74" spans="2:17" ht="15.75" thickBot="1">
      <c r="B74" s="275"/>
      <c r="C74" s="10" t="s">
        <v>8</v>
      </c>
      <c r="D74" s="119"/>
      <c r="E74" s="120"/>
      <c r="F74" s="121"/>
      <c r="G74" s="122"/>
      <c r="H74" s="123"/>
      <c r="I74" s="124"/>
      <c r="J74" s="125"/>
      <c r="K74" s="124"/>
      <c r="L74" s="126"/>
      <c r="M74" s="124"/>
      <c r="N74" s="126"/>
      <c r="O74" s="124"/>
      <c r="P74" s="126"/>
      <c r="Q74" s="127"/>
    </row>
    <row r="75" spans="2:17" ht="15.75" thickBot="1">
      <c r="B75" s="275"/>
      <c r="C75" s="14" t="s">
        <v>9</v>
      </c>
      <c r="D75" s="128"/>
      <c r="E75" s="129"/>
      <c r="F75" s="130"/>
      <c r="G75" s="131"/>
      <c r="H75" s="132"/>
      <c r="I75" s="133"/>
      <c r="J75" s="134"/>
      <c r="K75" s="133"/>
      <c r="L75" s="135"/>
      <c r="M75" s="133"/>
      <c r="N75" s="135"/>
      <c r="O75" s="133"/>
      <c r="P75" s="135"/>
      <c r="Q75" s="136"/>
    </row>
    <row r="76" spans="2:17" ht="15.75" thickBot="1">
      <c r="B76" s="275"/>
      <c r="C76" s="10" t="s">
        <v>10</v>
      </c>
      <c r="D76" s="119"/>
      <c r="E76" s="120"/>
      <c r="F76" s="121"/>
      <c r="G76" s="122"/>
      <c r="H76" s="123"/>
      <c r="I76" s="124"/>
      <c r="J76" s="125"/>
      <c r="K76" s="124"/>
      <c r="L76" s="126"/>
      <c r="M76" s="124"/>
      <c r="N76" s="126"/>
      <c r="O76" s="124"/>
      <c r="P76" s="126"/>
      <c r="Q76" s="127"/>
    </row>
    <row r="77" spans="2:17" ht="15.75" thickBot="1">
      <c r="B77" s="275"/>
      <c r="C77" s="14" t="s">
        <v>11</v>
      </c>
      <c r="D77" s="128"/>
      <c r="E77" s="129"/>
      <c r="F77" s="130"/>
      <c r="G77" s="131"/>
      <c r="H77" s="132"/>
      <c r="I77" s="133"/>
      <c r="J77" s="134"/>
      <c r="K77" s="133"/>
      <c r="L77" s="135"/>
      <c r="M77" s="133"/>
      <c r="N77" s="135"/>
      <c r="O77" s="133"/>
      <c r="P77" s="135"/>
      <c r="Q77" s="136"/>
    </row>
    <row r="78" spans="2:17" ht="15.75" thickBot="1">
      <c r="B78" s="275"/>
      <c r="C78" s="10" t="s">
        <v>12</v>
      </c>
      <c r="D78" s="119"/>
      <c r="E78" s="120"/>
      <c r="F78" s="121"/>
      <c r="G78" s="122"/>
      <c r="H78" s="123"/>
      <c r="I78" s="124"/>
      <c r="J78" s="125"/>
      <c r="K78" s="124"/>
      <c r="L78" s="126"/>
      <c r="M78" s="124"/>
      <c r="N78" s="126"/>
      <c r="O78" s="124"/>
      <c r="P78" s="126"/>
      <c r="Q78" s="127"/>
    </row>
    <row r="79" spans="2:17" ht="15.75" thickBot="1">
      <c r="B79" s="275"/>
      <c r="C79" s="14" t="s">
        <v>13</v>
      </c>
      <c r="D79" s="128"/>
      <c r="E79" s="129"/>
      <c r="F79" s="130"/>
      <c r="G79" s="131"/>
      <c r="H79" s="132"/>
      <c r="I79" s="133"/>
      <c r="J79" s="134"/>
      <c r="K79" s="133"/>
      <c r="L79" s="135"/>
      <c r="M79" s="133"/>
      <c r="N79" s="135"/>
      <c r="O79" s="133"/>
      <c r="P79" s="135"/>
      <c r="Q79" s="136"/>
    </row>
    <row r="80" spans="2:17" ht="15.75" thickBot="1">
      <c r="B80" s="275"/>
      <c r="C80" s="10" t="s">
        <v>14</v>
      </c>
      <c r="D80" s="119"/>
      <c r="E80" s="120"/>
      <c r="F80" s="121"/>
      <c r="G80" s="122"/>
      <c r="H80" s="123"/>
      <c r="I80" s="124"/>
      <c r="J80" s="125"/>
      <c r="K80" s="124"/>
      <c r="L80" s="126"/>
      <c r="M80" s="124"/>
      <c r="N80" s="126"/>
      <c r="O80" s="124"/>
      <c r="P80" s="126"/>
      <c r="Q80" s="127"/>
    </row>
    <row r="81" spans="2:17" ht="15.75" thickBot="1">
      <c r="B81" s="275"/>
      <c r="C81" s="14" t="s">
        <v>15</v>
      </c>
      <c r="D81" s="128"/>
      <c r="E81" s="129"/>
      <c r="F81" s="130"/>
      <c r="G81" s="131"/>
      <c r="H81" s="132"/>
      <c r="I81" s="133"/>
      <c r="J81" s="134"/>
      <c r="K81" s="133"/>
      <c r="L81" s="135"/>
      <c r="M81" s="133"/>
      <c r="N81" s="135"/>
      <c r="O81" s="133"/>
      <c r="P81" s="135"/>
      <c r="Q81" s="136"/>
    </row>
    <row r="82" spans="2:17" ht="15.75" thickBot="1">
      <c r="B82" s="275"/>
      <c r="C82" s="10" t="s">
        <v>16</v>
      </c>
      <c r="D82" s="119"/>
      <c r="E82" s="120"/>
      <c r="F82" s="121"/>
      <c r="G82" s="122"/>
      <c r="H82" s="123"/>
      <c r="I82" s="124"/>
      <c r="J82" s="125"/>
      <c r="K82" s="124"/>
      <c r="L82" s="126"/>
      <c r="M82" s="124"/>
      <c r="N82" s="126"/>
      <c r="O82" s="124"/>
      <c r="P82" s="126"/>
      <c r="Q82" s="127"/>
    </row>
    <row r="83" spans="2:17" ht="15.75" thickBot="1">
      <c r="B83" s="275"/>
      <c r="C83" s="14" t="s">
        <v>17</v>
      </c>
      <c r="D83" s="128"/>
      <c r="E83" s="129"/>
      <c r="F83" s="130"/>
      <c r="G83" s="131"/>
      <c r="H83" s="132"/>
      <c r="I83" s="133"/>
      <c r="J83" s="134"/>
      <c r="K83" s="133"/>
      <c r="L83" s="135"/>
      <c r="M83" s="133"/>
      <c r="N83" s="135"/>
      <c r="O83" s="133"/>
      <c r="P83" s="135"/>
      <c r="Q83" s="136"/>
    </row>
    <row r="84" spans="2:17" ht="15.75" thickBot="1">
      <c r="B84" s="275"/>
      <c r="C84" s="13" t="s">
        <v>18</v>
      </c>
      <c r="D84" s="155"/>
      <c r="E84" s="156"/>
      <c r="F84" s="157"/>
      <c r="G84" s="158"/>
      <c r="H84" s="159"/>
      <c r="I84" s="160"/>
      <c r="J84" s="161"/>
      <c r="K84" s="160"/>
      <c r="L84" s="162"/>
      <c r="M84" s="160"/>
      <c r="N84" s="162"/>
      <c r="O84" s="160"/>
      <c r="P84" s="162"/>
      <c r="Q84" s="163"/>
    </row>
    <row r="85" spans="2:17" ht="15.75" thickBot="1">
      <c r="B85" s="275">
        <v>2019</v>
      </c>
      <c r="C85" s="15" t="s">
        <v>7</v>
      </c>
      <c r="D85" s="146"/>
      <c r="E85" s="147"/>
      <c r="F85" s="148"/>
      <c r="G85" s="149"/>
      <c r="H85" s="150"/>
      <c r="I85" s="151"/>
      <c r="J85" s="152"/>
      <c r="K85" s="151"/>
      <c r="L85" s="153"/>
      <c r="M85" s="151"/>
      <c r="N85" s="153"/>
      <c r="O85" s="151"/>
      <c r="P85" s="153"/>
      <c r="Q85" s="154"/>
    </row>
    <row r="86" spans="2:17" ht="15.75" thickBot="1">
      <c r="B86" s="275"/>
      <c r="C86" s="10" t="s">
        <v>8</v>
      </c>
      <c r="D86" s="119"/>
      <c r="E86" s="120"/>
      <c r="F86" s="121"/>
      <c r="G86" s="122"/>
      <c r="H86" s="123"/>
      <c r="I86" s="124"/>
      <c r="J86" s="125"/>
      <c r="K86" s="124"/>
      <c r="L86" s="126"/>
      <c r="M86" s="124"/>
      <c r="N86" s="126"/>
      <c r="O86" s="124"/>
      <c r="P86" s="126"/>
      <c r="Q86" s="127"/>
    </row>
    <row r="87" spans="2:17" ht="15.75" thickBot="1">
      <c r="B87" s="275"/>
      <c r="C87" s="14" t="s">
        <v>9</v>
      </c>
      <c r="D87" s="128"/>
      <c r="E87" s="129"/>
      <c r="F87" s="130"/>
      <c r="G87" s="131"/>
      <c r="H87" s="132"/>
      <c r="I87" s="133"/>
      <c r="J87" s="134"/>
      <c r="K87" s="133"/>
      <c r="L87" s="135"/>
      <c r="M87" s="133"/>
      <c r="N87" s="135"/>
      <c r="O87" s="133"/>
      <c r="P87" s="135"/>
      <c r="Q87" s="136"/>
    </row>
    <row r="88" spans="2:17" ht="15.75" thickBot="1">
      <c r="B88" s="275"/>
      <c r="C88" s="10" t="s">
        <v>10</v>
      </c>
      <c r="D88" s="119"/>
      <c r="E88" s="120"/>
      <c r="F88" s="121"/>
      <c r="G88" s="122"/>
      <c r="H88" s="123"/>
      <c r="I88" s="124"/>
      <c r="J88" s="125"/>
      <c r="K88" s="124"/>
      <c r="L88" s="126"/>
      <c r="M88" s="124"/>
      <c r="N88" s="126"/>
      <c r="O88" s="124"/>
      <c r="P88" s="126"/>
      <c r="Q88" s="127"/>
    </row>
    <row r="89" spans="2:17" ht="15.75" thickBot="1">
      <c r="B89" s="275"/>
      <c r="C89" s="14" t="s">
        <v>11</v>
      </c>
      <c r="D89" s="128"/>
      <c r="E89" s="129"/>
      <c r="F89" s="130"/>
      <c r="G89" s="131"/>
      <c r="H89" s="132"/>
      <c r="I89" s="133"/>
      <c r="J89" s="134"/>
      <c r="K89" s="133"/>
      <c r="L89" s="135"/>
      <c r="M89" s="133"/>
      <c r="N89" s="135"/>
      <c r="O89" s="133"/>
      <c r="P89" s="135"/>
      <c r="Q89" s="136"/>
    </row>
    <row r="90" spans="2:17" ht="15.75" thickBot="1">
      <c r="B90" s="275"/>
      <c r="C90" s="10" t="s">
        <v>12</v>
      </c>
      <c r="D90" s="119"/>
      <c r="E90" s="120"/>
      <c r="F90" s="121"/>
      <c r="G90" s="122"/>
      <c r="H90" s="123"/>
      <c r="I90" s="124"/>
      <c r="J90" s="125"/>
      <c r="K90" s="124"/>
      <c r="L90" s="126"/>
      <c r="M90" s="124"/>
      <c r="N90" s="126"/>
      <c r="O90" s="124"/>
      <c r="P90" s="126"/>
      <c r="Q90" s="127"/>
    </row>
    <row r="91" spans="2:17" ht="15.75" thickBot="1">
      <c r="B91" s="275"/>
      <c r="C91" s="14" t="s">
        <v>13</v>
      </c>
      <c r="D91" s="128"/>
      <c r="E91" s="129"/>
      <c r="F91" s="130"/>
      <c r="G91" s="131"/>
      <c r="H91" s="132"/>
      <c r="I91" s="133"/>
      <c r="J91" s="134"/>
      <c r="K91" s="133"/>
      <c r="L91" s="135"/>
      <c r="M91" s="133"/>
      <c r="N91" s="135"/>
      <c r="O91" s="133"/>
      <c r="P91" s="135"/>
      <c r="Q91" s="136"/>
    </row>
    <row r="92" spans="2:17" ht="15.75" thickBot="1">
      <c r="B92" s="275"/>
      <c r="C92" s="10" t="s">
        <v>14</v>
      </c>
      <c r="D92" s="119"/>
      <c r="E92" s="120"/>
      <c r="F92" s="121"/>
      <c r="G92" s="122"/>
      <c r="H92" s="123"/>
      <c r="I92" s="124"/>
      <c r="J92" s="125"/>
      <c r="K92" s="124"/>
      <c r="L92" s="126"/>
      <c r="M92" s="124"/>
      <c r="N92" s="126"/>
      <c r="O92" s="124"/>
      <c r="P92" s="126"/>
      <c r="Q92" s="127"/>
    </row>
    <row r="93" spans="2:17" ht="15.75" thickBot="1">
      <c r="B93" s="275"/>
      <c r="C93" s="14" t="s">
        <v>15</v>
      </c>
      <c r="D93" s="128"/>
      <c r="E93" s="129"/>
      <c r="F93" s="130"/>
      <c r="G93" s="131"/>
      <c r="H93" s="132"/>
      <c r="I93" s="133"/>
      <c r="J93" s="134"/>
      <c r="K93" s="133"/>
      <c r="L93" s="135"/>
      <c r="M93" s="133"/>
      <c r="N93" s="135"/>
      <c r="O93" s="133"/>
      <c r="P93" s="135"/>
      <c r="Q93" s="136"/>
    </row>
    <row r="94" spans="2:17" ht="15.75" thickBot="1">
      <c r="B94" s="275"/>
      <c r="C94" s="10" t="s">
        <v>16</v>
      </c>
      <c r="D94" s="119"/>
      <c r="E94" s="120"/>
      <c r="F94" s="121"/>
      <c r="G94" s="122"/>
      <c r="H94" s="123"/>
      <c r="I94" s="124"/>
      <c r="J94" s="125"/>
      <c r="K94" s="124"/>
      <c r="L94" s="126"/>
      <c r="M94" s="124"/>
      <c r="N94" s="126"/>
      <c r="O94" s="124"/>
      <c r="P94" s="126"/>
      <c r="Q94" s="127"/>
    </row>
    <row r="95" spans="2:17" ht="15.75" thickBot="1">
      <c r="B95" s="275"/>
      <c r="C95" s="14" t="s">
        <v>17</v>
      </c>
      <c r="D95" s="128"/>
      <c r="E95" s="129"/>
      <c r="F95" s="130"/>
      <c r="G95" s="131"/>
      <c r="H95" s="132"/>
      <c r="I95" s="133"/>
      <c r="J95" s="134"/>
      <c r="K95" s="133"/>
      <c r="L95" s="135"/>
      <c r="M95" s="133"/>
      <c r="N95" s="135"/>
      <c r="O95" s="133"/>
      <c r="P95" s="135"/>
      <c r="Q95" s="136"/>
    </row>
    <row r="96" spans="2:17" ht="15.75" thickBot="1">
      <c r="B96" s="275"/>
      <c r="C96" s="13" t="s">
        <v>18</v>
      </c>
      <c r="D96" s="155"/>
      <c r="E96" s="156"/>
      <c r="F96" s="157"/>
      <c r="G96" s="158"/>
      <c r="H96" s="159"/>
      <c r="I96" s="160"/>
      <c r="J96" s="161"/>
      <c r="K96" s="160"/>
      <c r="L96" s="162"/>
      <c r="M96" s="160"/>
      <c r="N96" s="162"/>
      <c r="O96" s="160"/>
      <c r="P96" s="162"/>
      <c r="Q96" s="163"/>
    </row>
    <row r="97" spans="2:17" ht="15.75" thickBot="1">
      <c r="B97" s="275">
        <v>2020</v>
      </c>
      <c r="C97" s="15" t="s">
        <v>7</v>
      </c>
      <c r="D97" s="146"/>
      <c r="E97" s="147"/>
      <c r="F97" s="148"/>
      <c r="G97" s="149"/>
      <c r="H97" s="150"/>
      <c r="I97" s="151"/>
      <c r="J97" s="152"/>
      <c r="K97" s="151"/>
      <c r="L97" s="153"/>
      <c r="M97" s="151"/>
      <c r="N97" s="153"/>
      <c r="O97" s="151"/>
      <c r="P97" s="153"/>
      <c r="Q97" s="154"/>
    </row>
    <row r="98" spans="2:17" ht="15.75" thickBot="1">
      <c r="B98" s="275"/>
      <c r="C98" s="10" t="s">
        <v>8</v>
      </c>
      <c r="D98" s="119"/>
      <c r="E98" s="120"/>
      <c r="F98" s="121"/>
      <c r="G98" s="122"/>
      <c r="H98" s="123"/>
      <c r="I98" s="124"/>
      <c r="J98" s="125"/>
      <c r="K98" s="124"/>
      <c r="L98" s="126"/>
      <c r="M98" s="124"/>
      <c r="N98" s="126"/>
      <c r="O98" s="124"/>
      <c r="P98" s="126"/>
      <c r="Q98" s="127"/>
    </row>
    <row r="99" spans="2:17" ht="15.75" thickBot="1">
      <c r="B99" s="275"/>
      <c r="C99" s="14" t="s">
        <v>9</v>
      </c>
      <c r="D99" s="128"/>
      <c r="E99" s="129"/>
      <c r="F99" s="130"/>
      <c r="G99" s="131"/>
      <c r="H99" s="132"/>
      <c r="I99" s="133"/>
      <c r="J99" s="134"/>
      <c r="K99" s="133"/>
      <c r="L99" s="135"/>
      <c r="M99" s="133"/>
      <c r="N99" s="135"/>
      <c r="O99" s="133"/>
      <c r="P99" s="135"/>
      <c r="Q99" s="136"/>
    </row>
    <row r="100" spans="2:17" ht="15.75" thickBot="1">
      <c r="B100" s="275"/>
      <c r="C100" s="10" t="s">
        <v>10</v>
      </c>
      <c r="D100" s="119"/>
      <c r="E100" s="120"/>
      <c r="F100" s="121"/>
      <c r="G100" s="122"/>
      <c r="H100" s="123"/>
      <c r="I100" s="124"/>
      <c r="J100" s="125"/>
      <c r="K100" s="124"/>
      <c r="L100" s="126"/>
      <c r="M100" s="124"/>
      <c r="N100" s="126"/>
      <c r="O100" s="124"/>
      <c r="P100" s="126"/>
      <c r="Q100" s="127"/>
    </row>
    <row r="101" spans="2:17" ht="15.75" thickBot="1">
      <c r="B101" s="275"/>
      <c r="C101" s="14" t="s">
        <v>11</v>
      </c>
      <c r="D101" s="128"/>
      <c r="E101" s="129"/>
      <c r="F101" s="130"/>
      <c r="G101" s="131"/>
      <c r="H101" s="132"/>
      <c r="I101" s="133"/>
      <c r="J101" s="134"/>
      <c r="K101" s="133"/>
      <c r="L101" s="135"/>
      <c r="M101" s="133"/>
      <c r="N101" s="135"/>
      <c r="O101" s="133"/>
      <c r="P101" s="135"/>
      <c r="Q101" s="136"/>
    </row>
    <row r="102" spans="2:17" ht="15.75" thickBot="1">
      <c r="B102" s="275"/>
      <c r="C102" s="10" t="s">
        <v>12</v>
      </c>
      <c r="D102" s="119"/>
      <c r="E102" s="120"/>
      <c r="F102" s="121"/>
      <c r="G102" s="122"/>
      <c r="H102" s="123"/>
      <c r="I102" s="124"/>
      <c r="J102" s="125"/>
      <c r="K102" s="124"/>
      <c r="L102" s="126"/>
      <c r="M102" s="124"/>
      <c r="N102" s="126"/>
      <c r="O102" s="124"/>
      <c r="P102" s="126"/>
      <c r="Q102" s="127"/>
    </row>
    <row r="103" spans="2:17" ht="15.75" thickBot="1">
      <c r="B103" s="275"/>
      <c r="C103" s="14" t="s">
        <v>13</v>
      </c>
      <c r="D103" s="128"/>
      <c r="E103" s="129"/>
      <c r="F103" s="130"/>
      <c r="G103" s="131"/>
      <c r="H103" s="132"/>
      <c r="I103" s="133"/>
      <c r="J103" s="134"/>
      <c r="K103" s="133"/>
      <c r="L103" s="135"/>
      <c r="M103" s="133"/>
      <c r="N103" s="135"/>
      <c r="O103" s="133"/>
      <c r="P103" s="135"/>
      <c r="Q103" s="136"/>
    </row>
    <row r="104" spans="2:17" ht="15.75" thickBot="1">
      <c r="B104" s="275"/>
      <c r="C104" s="10" t="s">
        <v>14</v>
      </c>
      <c r="D104" s="119"/>
      <c r="E104" s="120"/>
      <c r="F104" s="121"/>
      <c r="G104" s="122"/>
      <c r="H104" s="123"/>
      <c r="I104" s="124"/>
      <c r="J104" s="125"/>
      <c r="K104" s="124"/>
      <c r="L104" s="126"/>
      <c r="M104" s="124"/>
      <c r="N104" s="126"/>
      <c r="O104" s="124"/>
      <c r="P104" s="126"/>
      <c r="Q104" s="127"/>
    </row>
    <row r="105" spans="2:17" ht="15.75" thickBot="1">
      <c r="B105" s="275"/>
      <c r="C105" s="14" t="s">
        <v>15</v>
      </c>
      <c r="D105" s="128"/>
      <c r="E105" s="129"/>
      <c r="F105" s="130"/>
      <c r="G105" s="131"/>
      <c r="H105" s="132"/>
      <c r="I105" s="133"/>
      <c r="J105" s="134"/>
      <c r="K105" s="133"/>
      <c r="L105" s="135"/>
      <c r="M105" s="133"/>
      <c r="N105" s="135"/>
      <c r="O105" s="133"/>
      <c r="P105" s="135"/>
      <c r="Q105" s="136"/>
    </row>
    <row r="106" spans="2:17" ht="15.75" thickBot="1">
      <c r="B106" s="275"/>
      <c r="C106" s="10" t="s">
        <v>16</v>
      </c>
      <c r="D106" s="119"/>
      <c r="E106" s="120"/>
      <c r="F106" s="121"/>
      <c r="G106" s="122"/>
      <c r="H106" s="123"/>
      <c r="I106" s="124"/>
      <c r="J106" s="125"/>
      <c r="K106" s="124"/>
      <c r="L106" s="126"/>
      <c r="M106" s="124"/>
      <c r="N106" s="126"/>
      <c r="O106" s="124"/>
      <c r="P106" s="126"/>
      <c r="Q106" s="127"/>
    </row>
    <row r="107" spans="2:17" ht="15.75" thickBot="1">
      <c r="B107" s="275"/>
      <c r="C107" s="14" t="s">
        <v>17</v>
      </c>
      <c r="D107" s="128"/>
      <c r="E107" s="129"/>
      <c r="F107" s="130"/>
      <c r="G107" s="131"/>
      <c r="H107" s="132"/>
      <c r="I107" s="133"/>
      <c r="J107" s="134"/>
      <c r="K107" s="133"/>
      <c r="L107" s="135"/>
      <c r="M107" s="133"/>
      <c r="N107" s="135"/>
      <c r="O107" s="133"/>
      <c r="P107" s="135"/>
      <c r="Q107" s="136"/>
    </row>
    <row r="108" spans="2:17" ht="15.75" thickBot="1">
      <c r="B108" s="275"/>
      <c r="C108" s="13" t="s">
        <v>18</v>
      </c>
      <c r="D108" s="155"/>
      <c r="E108" s="156"/>
      <c r="F108" s="157"/>
      <c r="G108" s="158"/>
      <c r="H108" s="159"/>
      <c r="I108" s="160"/>
      <c r="J108" s="161"/>
      <c r="K108" s="160"/>
      <c r="L108" s="162"/>
      <c r="M108" s="160"/>
      <c r="N108" s="162"/>
      <c r="O108" s="160"/>
      <c r="P108" s="162"/>
      <c r="Q108" s="163"/>
    </row>
    <row r="109" spans="2:17" ht="15.75" thickBot="1">
      <c r="B109" s="275">
        <v>2021</v>
      </c>
      <c r="C109" s="15" t="s">
        <v>7</v>
      </c>
      <c r="D109" s="146"/>
      <c r="E109" s="147"/>
      <c r="F109" s="148"/>
      <c r="G109" s="149"/>
      <c r="H109" s="150"/>
      <c r="I109" s="151"/>
      <c r="J109" s="152"/>
      <c r="K109" s="151"/>
      <c r="L109" s="153"/>
      <c r="M109" s="151"/>
      <c r="N109" s="153"/>
      <c r="O109" s="151"/>
      <c r="P109" s="153"/>
      <c r="Q109" s="154"/>
    </row>
    <row r="110" spans="2:17" ht="15.75" thickBot="1">
      <c r="B110" s="275"/>
      <c r="C110" s="10" t="s">
        <v>8</v>
      </c>
      <c r="D110" s="119"/>
      <c r="E110" s="120"/>
      <c r="F110" s="121"/>
      <c r="G110" s="122"/>
      <c r="H110" s="123"/>
      <c r="I110" s="124"/>
      <c r="J110" s="125"/>
      <c r="K110" s="124"/>
      <c r="L110" s="126"/>
      <c r="M110" s="124"/>
      <c r="N110" s="126"/>
      <c r="O110" s="124"/>
      <c r="P110" s="126"/>
      <c r="Q110" s="127"/>
    </row>
    <row r="111" spans="2:17" ht="15.75" thickBot="1">
      <c r="B111" s="275"/>
      <c r="C111" s="14" t="s">
        <v>9</v>
      </c>
      <c r="D111" s="128"/>
      <c r="E111" s="129"/>
      <c r="F111" s="130"/>
      <c r="G111" s="131"/>
      <c r="H111" s="132"/>
      <c r="I111" s="133"/>
      <c r="J111" s="134"/>
      <c r="K111" s="133"/>
      <c r="L111" s="135"/>
      <c r="M111" s="133"/>
      <c r="N111" s="135"/>
      <c r="O111" s="133"/>
      <c r="P111" s="135"/>
      <c r="Q111" s="136"/>
    </row>
    <row r="112" spans="2:17" ht="15.75" thickBot="1">
      <c r="B112" s="275"/>
      <c r="C112" s="10" t="s">
        <v>10</v>
      </c>
      <c r="D112" s="119"/>
      <c r="E112" s="120"/>
      <c r="F112" s="121"/>
      <c r="G112" s="122"/>
      <c r="H112" s="123"/>
      <c r="I112" s="124"/>
      <c r="J112" s="125"/>
      <c r="K112" s="124"/>
      <c r="L112" s="126"/>
      <c r="M112" s="124"/>
      <c r="N112" s="126"/>
      <c r="O112" s="124"/>
      <c r="P112" s="126"/>
      <c r="Q112" s="127"/>
    </row>
    <row r="113" spans="2:17" ht="15.75" thickBot="1">
      <c r="B113" s="275"/>
      <c r="C113" s="14" t="s">
        <v>11</v>
      </c>
      <c r="D113" s="128"/>
      <c r="E113" s="129"/>
      <c r="F113" s="130"/>
      <c r="G113" s="131"/>
      <c r="H113" s="132"/>
      <c r="I113" s="133"/>
      <c r="J113" s="134"/>
      <c r="K113" s="133"/>
      <c r="L113" s="135"/>
      <c r="M113" s="133"/>
      <c r="N113" s="135"/>
      <c r="O113" s="133"/>
      <c r="P113" s="135"/>
      <c r="Q113" s="136"/>
    </row>
    <row r="114" spans="2:17" ht="15.75" thickBot="1">
      <c r="B114" s="275"/>
      <c r="C114" s="10" t="s">
        <v>12</v>
      </c>
      <c r="D114" s="119"/>
      <c r="E114" s="120"/>
      <c r="F114" s="121"/>
      <c r="G114" s="122"/>
      <c r="H114" s="123"/>
      <c r="I114" s="124"/>
      <c r="J114" s="125"/>
      <c r="K114" s="124"/>
      <c r="L114" s="126"/>
      <c r="M114" s="124"/>
      <c r="N114" s="126"/>
      <c r="O114" s="124"/>
      <c r="P114" s="126"/>
      <c r="Q114" s="127"/>
    </row>
    <row r="115" spans="2:17" ht="15.75" thickBot="1">
      <c r="B115" s="275"/>
      <c r="C115" s="14" t="s">
        <v>13</v>
      </c>
      <c r="D115" s="128"/>
      <c r="E115" s="129"/>
      <c r="F115" s="130"/>
      <c r="G115" s="131"/>
      <c r="H115" s="132"/>
      <c r="I115" s="133"/>
      <c r="J115" s="134"/>
      <c r="K115" s="133"/>
      <c r="L115" s="135"/>
      <c r="M115" s="133"/>
      <c r="N115" s="135"/>
      <c r="O115" s="133"/>
      <c r="P115" s="135"/>
      <c r="Q115" s="136"/>
    </row>
    <row r="116" spans="2:17" ht="15.75" thickBot="1">
      <c r="B116" s="275"/>
      <c r="C116" s="10" t="s">
        <v>14</v>
      </c>
      <c r="D116" s="119"/>
      <c r="E116" s="120"/>
      <c r="F116" s="121"/>
      <c r="G116" s="122"/>
      <c r="H116" s="123"/>
      <c r="I116" s="124"/>
      <c r="J116" s="125"/>
      <c r="K116" s="124"/>
      <c r="L116" s="126"/>
      <c r="M116" s="124"/>
      <c r="N116" s="126"/>
      <c r="O116" s="124"/>
      <c r="P116" s="126"/>
      <c r="Q116" s="127"/>
    </row>
    <row r="117" spans="2:17" ht="15.75" thickBot="1">
      <c r="B117" s="275"/>
      <c r="C117" s="14" t="s">
        <v>15</v>
      </c>
      <c r="D117" s="128"/>
      <c r="E117" s="129"/>
      <c r="F117" s="130"/>
      <c r="G117" s="131"/>
      <c r="H117" s="132"/>
      <c r="I117" s="133"/>
      <c r="J117" s="134"/>
      <c r="K117" s="133"/>
      <c r="L117" s="135"/>
      <c r="M117" s="133"/>
      <c r="N117" s="135"/>
      <c r="O117" s="133"/>
      <c r="P117" s="135"/>
      <c r="Q117" s="136"/>
    </row>
    <row r="118" spans="2:17" ht="15.75" thickBot="1">
      <c r="B118" s="275"/>
      <c r="C118" s="10" t="s">
        <v>16</v>
      </c>
      <c r="D118" s="119"/>
      <c r="E118" s="120"/>
      <c r="F118" s="121"/>
      <c r="G118" s="122"/>
      <c r="H118" s="123"/>
      <c r="I118" s="124"/>
      <c r="J118" s="125"/>
      <c r="K118" s="124"/>
      <c r="L118" s="126"/>
      <c r="M118" s="124"/>
      <c r="N118" s="126"/>
      <c r="O118" s="124"/>
      <c r="P118" s="126"/>
      <c r="Q118" s="127"/>
    </row>
    <row r="119" spans="2:17" ht="15.75" thickBot="1">
      <c r="B119" s="275"/>
      <c r="C119" s="14" t="s">
        <v>17</v>
      </c>
      <c r="D119" s="128"/>
      <c r="E119" s="129"/>
      <c r="F119" s="130"/>
      <c r="G119" s="131"/>
      <c r="H119" s="132"/>
      <c r="I119" s="133"/>
      <c r="J119" s="134"/>
      <c r="K119" s="133"/>
      <c r="L119" s="135"/>
      <c r="M119" s="133"/>
      <c r="N119" s="135"/>
      <c r="O119" s="133"/>
      <c r="P119" s="135"/>
      <c r="Q119" s="136"/>
    </row>
    <row r="120" spans="2:17" ht="15.75" thickBot="1">
      <c r="B120" s="275"/>
      <c r="C120" s="13" t="s">
        <v>18</v>
      </c>
      <c r="D120" s="155"/>
      <c r="E120" s="156"/>
      <c r="F120" s="157"/>
      <c r="G120" s="158"/>
      <c r="H120" s="159"/>
      <c r="I120" s="160"/>
      <c r="J120" s="161"/>
      <c r="K120" s="160"/>
      <c r="L120" s="162"/>
      <c r="M120" s="160"/>
      <c r="N120" s="162"/>
      <c r="O120" s="160"/>
      <c r="P120" s="162"/>
      <c r="Q120" s="163"/>
    </row>
    <row r="121" spans="2:17" ht="15.75" thickBot="1">
      <c r="B121" s="275">
        <v>2022</v>
      </c>
      <c r="C121" s="15" t="s">
        <v>7</v>
      </c>
      <c r="D121" s="146"/>
      <c r="E121" s="147"/>
      <c r="F121" s="148"/>
      <c r="G121" s="149"/>
      <c r="H121" s="150"/>
      <c r="I121" s="151"/>
      <c r="J121" s="152"/>
      <c r="K121" s="151"/>
      <c r="L121" s="153"/>
      <c r="M121" s="151"/>
      <c r="N121" s="153"/>
      <c r="O121" s="151"/>
      <c r="P121" s="153"/>
      <c r="Q121" s="154"/>
    </row>
    <row r="122" spans="2:17" ht="15.75" thickBot="1">
      <c r="B122" s="275"/>
      <c r="C122" s="10" t="s">
        <v>8</v>
      </c>
      <c r="D122" s="119"/>
      <c r="E122" s="120"/>
      <c r="F122" s="121"/>
      <c r="G122" s="122"/>
      <c r="H122" s="123"/>
      <c r="I122" s="124"/>
      <c r="J122" s="125"/>
      <c r="K122" s="124"/>
      <c r="L122" s="126"/>
      <c r="M122" s="124"/>
      <c r="N122" s="126"/>
      <c r="O122" s="124"/>
      <c r="P122" s="126"/>
      <c r="Q122" s="127"/>
    </row>
    <row r="123" spans="2:17" ht="15.75" thickBot="1">
      <c r="B123" s="275"/>
      <c r="C123" s="14" t="s">
        <v>9</v>
      </c>
      <c r="D123" s="128"/>
      <c r="E123" s="129"/>
      <c r="F123" s="130"/>
      <c r="G123" s="131"/>
      <c r="H123" s="132"/>
      <c r="I123" s="133"/>
      <c r="J123" s="134"/>
      <c r="K123" s="133"/>
      <c r="L123" s="135"/>
      <c r="M123" s="133"/>
      <c r="N123" s="135"/>
      <c r="O123" s="133"/>
      <c r="P123" s="135"/>
      <c r="Q123" s="136"/>
    </row>
    <row r="124" spans="2:17" ht="15.75" thickBot="1">
      <c r="B124" s="275"/>
      <c r="C124" s="10" t="s">
        <v>10</v>
      </c>
      <c r="D124" s="119"/>
      <c r="E124" s="120"/>
      <c r="F124" s="121"/>
      <c r="G124" s="122"/>
      <c r="H124" s="123"/>
      <c r="I124" s="124"/>
      <c r="J124" s="125"/>
      <c r="K124" s="124"/>
      <c r="L124" s="126"/>
      <c r="M124" s="124"/>
      <c r="N124" s="126"/>
      <c r="O124" s="124"/>
      <c r="P124" s="126"/>
      <c r="Q124" s="127"/>
    </row>
    <row r="125" spans="2:17" ht="15.75" thickBot="1">
      <c r="B125" s="275"/>
      <c r="C125" s="14" t="s">
        <v>11</v>
      </c>
      <c r="D125" s="128"/>
      <c r="E125" s="129"/>
      <c r="F125" s="130"/>
      <c r="G125" s="131"/>
      <c r="H125" s="132"/>
      <c r="I125" s="133"/>
      <c r="J125" s="134"/>
      <c r="K125" s="133"/>
      <c r="L125" s="135"/>
      <c r="M125" s="133"/>
      <c r="N125" s="135"/>
      <c r="O125" s="133"/>
      <c r="P125" s="135"/>
      <c r="Q125" s="136"/>
    </row>
    <row r="126" spans="2:17" ht="15.75" thickBot="1">
      <c r="B126" s="275"/>
      <c r="C126" s="10" t="s">
        <v>12</v>
      </c>
      <c r="D126" s="119"/>
      <c r="E126" s="120"/>
      <c r="F126" s="121"/>
      <c r="G126" s="122"/>
      <c r="H126" s="123"/>
      <c r="I126" s="124"/>
      <c r="J126" s="125"/>
      <c r="K126" s="124"/>
      <c r="L126" s="126"/>
      <c r="M126" s="124"/>
      <c r="N126" s="126"/>
      <c r="O126" s="124"/>
      <c r="P126" s="126"/>
      <c r="Q126" s="127"/>
    </row>
    <row r="127" spans="2:17" ht="15.75" thickBot="1">
      <c r="B127" s="275"/>
      <c r="C127" s="14" t="s">
        <v>13</v>
      </c>
      <c r="D127" s="128"/>
      <c r="E127" s="129"/>
      <c r="F127" s="130"/>
      <c r="G127" s="131"/>
      <c r="H127" s="132"/>
      <c r="I127" s="133"/>
      <c r="J127" s="134"/>
      <c r="K127" s="133"/>
      <c r="L127" s="135"/>
      <c r="M127" s="133"/>
      <c r="N127" s="135"/>
      <c r="O127" s="133"/>
      <c r="P127" s="135"/>
      <c r="Q127" s="136"/>
    </row>
    <row r="128" spans="2:17" ht="15.75" thickBot="1">
      <c r="B128" s="275"/>
      <c r="C128" s="10" t="s">
        <v>14</v>
      </c>
      <c r="D128" s="119"/>
      <c r="E128" s="120"/>
      <c r="F128" s="121"/>
      <c r="G128" s="122"/>
      <c r="H128" s="123"/>
      <c r="I128" s="124"/>
      <c r="J128" s="125"/>
      <c r="K128" s="124"/>
      <c r="L128" s="126"/>
      <c r="M128" s="124"/>
      <c r="N128" s="126"/>
      <c r="O128" s="124"/>
      <c r="P128" s="126"/>
      <c r="Q128" s="127"/>
    </row>
    <row r="129" spans="2:17" ht="15.75" thickBot="1">
      <c r="B129" s="275"/>
      <c r="C129" s="14" t="s">
        <v>15</v>
      </c>
      <c r="D129" s="128"/>
      <c r="E129" s="129"/>
      <c r="F129" s="130"/>
      <c r="G129" s="131"/>
      <c r="H129" s="132"/>
      <c r="I129" s="133"/>
      <c r="J129" s="134"/>
      <c r="K129" s="133"/>
      <c r="L129" s="135"/>
      <c r="M129" s="133"/>
      <c r="N129" s="135"/>
      <c r="O129" s="133"/>
      <c r="P129" s="135"/>
      <c r="Q129" s="136"/>
    </row>
    <row r="130" spans="2:17" ht="15.75" thickBot="1">
      <c r="B130" s="275"/>
      <c r="C130" s="10" t="s">
        <v>16</v>
      </c>
      <c r="D130" s="119"/>
      <c r="E130" s="120"/>
      <c r="F130" s="121"/>
      <c r="G130" s="122"/>
      <c r="H130" s="123"/>
      <c r="I130" s="124"/>
      <c r="J130" s="125"/>
      <c r="K130" s="124"/>
      <c r="L130" s="126"/>
      <c r="M130" s="124"/>
      <c r="N130" s="126"/>
      <c r="O130" s="124"/>
      <c r="P130" s="126"/>
      <c r="Q130" s="127"/>
    </row>
    <row r="131" spans="2:17" ht="15.75" thickBot="1">
      <c r="B131" s="275"/>
      <c r="C131" s="14" t="s">
        <v>17</v>
      </c>
      <c r="D131" s="128"/>
      <c r="E131" s="129"/>
      <c r="F131" s="130"/>
      <c r="G131" s="131"/>
      <c r="H131" s="132"/>
      <c r="I131" s="133"/>
      <c r="J131" s="134"/>
      <c r="K131" s="133"/>
      <c r="L131" s="135"/>
      <c r="M131" s="133"/>
      <c r="N131" s="135"/>
      <c r="O131" s="133"/>
      <c r="P131" s="135"/>
      <c r="Q131" s="136"/>
    </row>
    <row r="132" spans="2:17" ht="15.75" thickBot="1">
      <c r="B132" s="275"/>
      <c r="C132" s="13" t="s">
        <v>18</v>
      </c>
      <c r="D132" s="155"/>
      <c r="E132" s="156"/>
      <c r="F132" s="157"/>
      <c r="G132" s="158"/>
      <c r="H132" s="159"/>
      <c r="I132" s="160"/>
      <c r="J132" s="161"/>
      <c r="K132" s="160"/>
      <c r="L132" s="162"/>
      <c r="M132" s="160"/>
      <c r="N132" s="162"/>
      <c r="O132" s="160"/>
      <c r="P132" s="162"/>
      <c r="Q132" s="163"/>
    </row>
    <row r="133" spans="2:17" ht="15.75" thickBot="1">
      <c r="B133" s="275">
        <v>2023</v>
      </c>
      <c r="C133" s="15" t="s">
        <v>7</v>
      </c>
      <c r="D133" s="146"/>
      <c r="E133" s="147"/>
      <c r="F133" s="148"/>
      <c r="G133" s="149"/>
      <c r="H133" s="150"/>
      <c r="I133" s="151"/>
      <c r="J133" s="152"/>
      <c r="K133" s="151"/>
      <c r="L133" s="153"/>
      <c r="M133" s="151"/>
      <c r="N133" s="153"/>
      <c r="O133" s="151"/>
      <c r="P133" s="153"/>
      <c r="Q133" s="154"/>
    </row>
    <row r="134" spans="2:17" ht="15.75" thickBot="1">
      <c r="B134" s="275"/>
      <c r="C134" s="10" t="s">
        <v>8</v>
      </c>
      <c r="D134" s="119"/>
      <c r="E134" s="120"/>
      <c r="F134" s="121"/>
      <c r="G134" s="122"/>
      <c r="H134" s="123"/>
      <c r="I134" s="124"/>
      <c r="J134" s="125"/>
      <c r="K134" s="124"/>
      <c r="L134" s="126"/>
      <c r="M134" s="124"/>
      <c r="N134" s="126"/>
      <c r="O134" s="124"/>
      <c r="P134" s="126"/>
      <c r="Q134" s="127"/>
    </row>
    <row r="135" spans="2:17" ht="15.75" thickBot="1">
      <c r="B135" s="275"/>
      <c r="C135" s="14" t="s">
        <v>9</v>
      </c>
      <c r="D135" s="128"/>
      <c r="E135" s="129"/>
      <c r="F135" s="130"/>
      <c r="G135" s="131"/>
      <c r="H135" s="132"/>
      <c r="I135" s="133"/>
      <c r="J135" s="134"/>
      <c r="K135" s="133"/>
      <c r="L135" s="135"/>
      <c r="M135" s="133"/>
      <c r="N135" s="135"/>
      <c r="O135" s="133"/>
      <c r="P135" s="135"/>
      <c r="Q135" s="136"/>
    </row>
    <row r="136" spans="2:17" ht="15.75" thickBot="1">
      <c r="B136" s="275"/>
      <c r="C136" s="10" t="s">
        <v>10</v>
      </c>
      <c r="D136" s="119"/>
      <c r="E136" s="120"/>
      <c r="F136" s="121"/>
      <c r="G136" s="122"/>
      <c r="H136" s="123"/>
      <c r="I136" s="124"/>
      <c r="J136" s="125"/>
      <c r="K136" s="124"/>
      <c r="L136" s="126"/>
      <c r="M136" s="124"/>
      <c r="N136" s="126"/>
      <c r="O136" s="124"/>
      <c r="P136" s="126"/>
      <c r="Q136" s="127"/>
    </row>
    <row r="137" spans="2:17" ht="15.75" thickBot="1">
      <c r="B137" s="275"/>
      <c r="C137" s="14" t="s">
        <v>11</v>
      </c>
      <c r="D137" s="128"/>
      <c r="E137" s="129"/>
      <c r="F137" s="130"/>
      <c r="G137" s="131"/>
      <c r="H137" s="132"/>
      <c r="I137" s="133"/>
      <c r="J137" s="134"/>
      <c r="K137" s="133"/>
      <c r="L137" s="135"/>
      <c r="M137" s="133"/>
      <c r="N137" s="135"/>
      <c r="O137" s="133"/>
      <c r="P137" s="135"/>
      <c r="Q137" s="136"/>
    </row>
    <row r="138" spans="2:17" ht="15.75" thickBot="1">
      <c r="B138" s="275"/>
      <c r="C138" s="10" t="s">
        <v>12</v>
      </c>
      <c r="D138" s="119"/>
      <c r="E138" s="120"/>
      <c r="F138" s="121"/>
      <c r="G138" s="122"/>
      <c r="H138" s="123"/>
      <c r="I138" s="124"/>
      <c r="J138" s="125"/>
      <c r="K138" s="124"/>
      <c r="L138" s="126"/>
      <c r="M138" s="124"/>
      <c r="N138" s="126"/>
      <c r="O138" s="124"/>
      <c r="P138" s="126"/>
      <c r="Q138" s="127"/>
    </row>
    <row r="139" spans="2:17" ht="15.75" thickBot="1">
      <c r="B139" s="275"/>
      <c r="C139" s="14" t="s">
        <v>13</v>
      </c>
      <c r="D139" s="128"/>
      <c r="E139" s="129"/>
      <c r="F139" s="130"/>
      <c r="G139" s="131"/>
      <c r="H139" s="132"/>
      <c r="I139" s="133"/>
      <c r="J139" s="134"/>
      <c r="K139" s="133"/>
      <c r="L139" s="135"/>
      <c r="M139" s="133"/>
      <c r="N139" s="135"/>
      <c r="O139" s="133"/>
      <c r="P139" s="135"/>
      <c r="Q139" s="136"/>
    </row>
    <row r="140" spans="2:17" ht="15.75" thickBot="1">
      <c r="B140" s="275"/>
      <c r="C140" s="10" t="s">
        <v>14</v>
      </c>
      <c r="D140" s="119"/>
      <c r="E140" s="120"/>
      <c r="F140" s="121"/>
      <c r="G140" s="122"/>
      <c r="H140" s="123"/>
      <c r="I140" s="124"/>
      <c r="J140" s="125"/>
      <c r="K140" s="124"/>
      <c r="L140" s="126"/>
      <c r="M140" s="124"/>
      <c r="N140" s="126"/>
      <c r="O140" s="124"/>
      <c r="P140" s="126"/>
      <c r="Q140" s="127"/>
    </row>
    <row r="141" spans="2:17" ht="15.75" thickBot="1">
      <c r="B141" s="275"/>
      <c r="C141" s="14" t="s">
        <v>15</v>
      </c>
      <c r="D141" s="128"/>
      <c r="E141" s="129"/>
      <c r="F141" s="130"/>
      <c r="G141" s="131"/>
      <c r="H141" s="132"/>
      <c r="I141" s="133"/>
      <c r="J141" s="134"/>
      <c r="K141" s="133"/>
      <c r="L141" s="135"/>
      <c r="M141" s="133"/>
      <c r="N141" s="135"/>
      <c r="O141" s="133"/>
      <c r="P141" s="135"/>
      <c r="Q141" s="136"/>
    </row>
    <row r="142" spans="2:17" ht="15.75" thickBot="1">
      <c r="B142" s="275"/>
      <c r="C142" s="10" t="s">
        <v>16</v>
      </c>
      <c r="D142" s="119"/>
      <c r="E142" s="120"/>
      <c r="F142" s="121"/>
      <c r="G142" s="122"/>
      <c r="H142" s="123"/>
      <c r="I142" s="124"/>
      <c r="J142" s="125"/>
      <c r="K142" s="124"/>
      <c r="L142" s="126"/>
      <c r="M142" s="124"/>
      <c r="N142" s="126"/>
      <c r="O142" s="124"/>
      <c r="P142" s="126"/>
      <c r="Q142" s="127"/>
    </row>
    <row r="143" spans="2:17" ht="15.75" thickBot="1">
      <c r="B143" s="275"/>
      <c r="C143" s="14" t="s">
        <v>17</v>
      </c>
      <c r="D143" s="128"/>
      <c r="E143" s="129"/>
      <c r="F143" s="130"/>
      <c r="G143" s="131"/>
      <c r="H143" s="132"/>
      <c r="I143" s="133"/>
      <c r="J143" s="134"/>
      <c r="K143" s="133"/>
      <c r="L143" s="135"/>
      <c r="M143" s="133"/>
      <c r="N143" s="135"/>
      <c r="O143" s="133"/>
      <c r="P143" s="135"/>
      <c r="Q143" s="136"/>
    </row>
    <row r="144" spans="2:17" ht="15.75" thickBot="1">
      <c r="B144" s="275"/>
      <c r="C144" s="13" t="s">
        <v>18</v>
      </c>
      <c r="D144" s="155"/>
      <c r="E144" s="156"/>
      <c r="F144" s="157"/>
      <c r="G144" s="158"/>
      <c r="H144" s="159"/>
      <c r="I144" s="160"/>
      <c r="J144" s="161"/>
      <c r="K144" s="160"/>
      <c r="L144" s="162"/>
      <c r="M144" s="160"/>
      <c r="N144" s="162"/>
      <c r="O144" s="160"/>
      <c r="P144" s="162"/>
      <c r="Q144" s="163"/>
    </row>
    <row r="145" spans="2:17" ht="15.75" thickBot="1">
      <c r="B145" s="275">
        <v>2024</v>
      </c>
      <c r="C145" s="15" t="s">
        <v>7</v>
      </c>
      <c r="D145" s="146"/>
      <c r="E145" s="147"/>
      <c r="F145" s="148"/>
      <c r="G145" s="149"/>
      <c r="H145" s="150"/>
      <c r="I145" s="151"/>
      <c r="J145" s="152"/>
      <c r="K145" s="151"/>
      <c r="L145" s="153"/>
      <c r="M145" s="151"/>
      <c r="N145" s="153"/>
      <c r="O145" s="151"/>
      <c r="P145" s="153"/>
      <c r="Q145" s="154"/>
    </row>
    <row r="146" spans="2:17" ht="15.75" thickBot="1">
      <c r="B146" s="275"/>
      <c r="C146" s="10" t="s">
        <v>8</v>
      </c>
      <c r="D146" s="119"/>
      <c r="E146" s="120"/>
      <c r="F146" s="121"/>
      <c r="G146" s="122"/>
      <c r="H146" s="123"/>
      <c r="I146" s="124"/>
      <c r="J146" s="125"/>
      <c r="K146" s="124"/>
      <c r="L146" s="126"/>
      <c r="M146" s="124"/>
      <c r="N146" s="126"/>
      <c r="O146" s="124"/>
      <c r="P146" s="126"/>
      <c r="Q146" s="127"/>
    </row>
    <row r="147" spans="2:17" ht="15.75" thickBot="1">
      <c r="B147" s="275"/>
      <c r="C147" s="14" t="s">
        <v>9</v>
      </c>
      <c r="D147" s="128"/>
      <c r="E147" s="129"/>
      <c r="F147" s="130"/>
      <c r="G147" s="131"/>
      <c r="H147" s="132"/>
      <c r="I147" s="133"/>
      <c r="J147" s="134"/>
      <c r="K147" s="133"/>
      <c r="L147" s="135"/>
      <c r="M147" s="133"/>
      <c r="N147" s="135"/>
      <c r="O147" s="133"/>
      <c r="P147" s="135"/>
      <c r="Q147" s="136"/>
    </row>
    <row r="148" spans="2:17" ht="15.75" thickBot="1">
      <c r="B148" s="275"/>
      <c r="C148" s="10" t="s">
        <v>10</v>
      </c>
      <c r="D148" s="119"/>
      <c r="E148" s="120"/>
      <c r="F148" s="121"/>
      <c r="G148" s="122"/>
      <c r="H148" s="123"/>
      <c r="I148" s="124"/>
      <c r="J148" s="125"/>
      <c r="K148" s="124"/>
      <c r="L148" s="126"/>
      <c r="M148" s="124"/>
      <c r="N148" s="126"/>
      <c r="O148" s="124"/>
      <c r="P148" s="126"/>
      <c r="Q148" s="127"/>
    </row>
    <row r="149" spans="2:17" ht="15.75" thickBot="1">
      <c r="B149" s="275"/>
      <c r="C149" s="14" t="s">
        <v>11</v>
      </c>
      <c r="D149" s="128"/>
      <c r="E149" s="129"/>
      <c r="F149" s="130"/>
      <c r="G149" s="131"/>
      <c r="H149" s="132"/>
      <c r="I149" s="133"/>
      <c r="J149" s="134"/>
      <c r="K149" s="133"/>
      <c r="L149" s="135"/>
      <c r="M149" s="133"/>
      <c r="N149" s="135"/>
      <c r="O149" s="133"/>
      <c r="P149" s="135"/>
      <c r="Q149" s="136"/>
    </row>
    <row r="150" spans="2:17" ht="15.75" thickBot="1">
      <c r="B150" s="275"/>
      <c r="C150" s="10" t="s">
        <v>12</v>
      </c>
      <c r="D150" s="119"/>
      <c r="E150" s="120"/>
      <c r="F150" s="121"/>
      <c r="G150" s="122"/>
      <c r="H150" s="123"/>
      <c r="I150" s="124"/>
      <c r="J150" s="125"/>
      <c r="K150" s="124"/>
      <c r="L150" s="126"/>
      <c r="M150" s="124"/>
      <c r="N150" s="126"/>
      <c r="O150" s="124"/>
      <c r="P150" s="126"/>
      <c r="Q150" s="127"/>
    </row>
    <row r="151" spans="2:17" ht="15.75" thickBot="1">
      <c r="B151" s="275"/>
      <c r="C151" s="14" t="s">
        <v>13</v>
      </c>
      <c r="D151" s="128"/>
      <c r="E151" s="129"/>
      <c r="F151" s="130"/>
      <c r="G151" s="131"/>
      <c r="H151" s="132"/>
      <c r="I151" s="133"/>
      <c r="J151" s="134"/>
      <c r="K151" s="133"/>
      <c r="L151" s="135"/>
      <c r="M151" s="133"/>
      <c r="N151" s="135"/>
      <c r="O151" s="133"/>
      <c r="P151" s="135"/>
      <c r="Q151" s="136"/>
    </row>
    <row r="152" spans="2:17" ht="15.75" thickBot="1">
      <c r="B152" s="275"/>
      <c r="C152" s="10" t="s">
        <v>14</v>
      </c>
      <c r="D152" s="119"/>
      <c r="E152" s="120"/>
      <c r="F152" s="121"/>
      <c r="G152" s="122"/>
      <c r="H152" s="123"/>
      <c r="I152" s="124"/>
      <c r="J152" s="125"/>
      <c r="K152" s="124"/>
      <c r="L152" s="126"/>
      <c r="M152" s="124"/>
      <c r="N152" s="126"/>
      <c r="O152" s="124"/>
      <c r="P152" s="126"/>
      <c r="Q152" s="127"/>
    </row>
    <row r="153" spans="2:17" ht="15.75" thickBot="1">
      <c r="B153" s="275"/>
      <c r="C153" s="14" t="s">
        <v>15</v>
      </c>
      <c r="D153" s="128"/>
      <c r="E153" s="129"/>
      <c r="F153" s="130"/>
      <c r="G153" s="131"/>
      <c r="H153" s="132"/>
      <c r="I153" s="133"/>
      <c r="J153" s="134"/>
      <c r="K153" s="133"/>
      <c r="L153" s="135"/>
      <c r="M153" s="133"/>
      <c r="N153" s="135"/>
      <c r="O153" s="133"/>
      <c r="P153" s="135"/>
      <c r="Q153" s="136"/>
    </row>
    <row r="154" spans="2:17" ht="15.75" thickBot="1">
      <c r="B154" s="275"/>
      <c r="C154" s="10" t="s">
        <v>16</v>
      </c>
      <c r="D154" s="119"/>
      <c r="E154" s="120"/>
      <c r="F154" s="121"/>
      <c r="G154" s="122"/>
      <c r="H154" s="123"/>
      <c r="I154" s="124"/>
      <c r="J154" s="125"/>
      <c r="K154" s="124"/>
      <c r="L154" s="126"/>
      <c r="M154" s="124"/>
      <c r="N154" s="126"/>
      <c r="O154" s="124"/>
      <c r="P154" s="126"/>
      <c r="Q154" s="127"/>
    </row>
    <row r="155" spans="2:17" ht="15.75" thickBot="1">
      <c r="B155" s="275"/>
      <c r="C155" s="14" t="s">
        <v>17</v>
      </c>
      <c r="D155" s="128"/>
      <c r="E155" s="129"/>
      <c r="F155" s="130"/>
      <c r="G155" s="131"/>
      <c r="H155" s="132"/>
      <c r="I155" s="133"/>
      <c r="J155" s="134"/>
      <c r="K155" s="133"/>
      <c r="L155" s="135"/>
      <c r="M155" s="133"/>
      <c r="N155" s="135"/>
      <c r="O155" s="133"/>
      <c r="P155" s="135"/>
      <c r="Q155" s="136"/>
    </row>
    <row r="156" spans="2:17" ht="15.75" thickBot="1">
      <c r="B156" s="276"/>
      <c r="C156" s="11" t="s">
        <v>18</v>
      </c>
      <c r="D156" s="164"/>
      <c r="E156" s="165"/>
      <c r="F156" s="166"/>
      <c r="G156" s="167"/>
      <c r="H156" s="168"/>
      <c r="I156" s="169"/>
      <c r="J156" s="170"/>
      <c r="K156" s="169"/>
      <c r="L156" s="171"/>
      <c r="M156" s="169"/>
      <c r="N156" s="171"/>
      <c r="O156" s="169"/>
      <c r="P156" s="171"/>
      <c r="Q156" s="172"/>
    </row>
    <row r="157" spans="4:17" ht="15.75" thickTop="1">
      <c r="D157" s="173"/>
      <c r="E157" s="173"/>
      <c r="F157" s="173"/>
      <c r="G157" s="173"/>
      <c r="H157" s="174"/>
      <c r="I157" s="173"/>
      <c r="J157" s="174"/>
      <c r="K157" s="173"/>
      <c r="L157" s="174"/>
      <c r="M157" s="173"/>
      <c r="N157" s="174"/>
      <c r="O157" s="173"/>
      <c r="P157" s="174"/>
      <c r="Q157" s="173"/>
    </row>
  </sheetData>
  <sheetProtection sheet="1"/>
  <mergeCells count="22">
    <mergeCell ref="D9:Q9"/>
    <mergeCell ref="D10:Q10"/>
    <mergeCell ref="D11:F11"/>
    <mergeCell ref="J12:K12"/>
    <mergeCell ref="L12:M12"/>
    <mergeCell ref="N12:O12"/>
    <mergeCell ref="H11:Q11"/>
    <mergeCell ref="P12:Q12"/>
    <mergeCell ref="H12:I12"/>
    <mergeCell ref="B133:B144"/>
    <mergeCell ref="B145:B156"/>
    <mergeCell ref="B97:B108"/>
    <mergeCell ref="B25:B36"/>
    <mergeCell ref="B37:B48"/>
    <mergeCell ref="B49:B60"/>
    <mergeCell ref="B109:B120"/>
    <mergeCell ref="B121:B132"/>
    <mergeCell ref="D13:F13"/>
    <mergeCell ref="B14:B24"/>
    <mergeCell ref="B85:B96"/>
    <mergeCell ref="B61:B72"/>
    <mergeCell ref="B73:B84"/>
  </mergeCells>
  <printOptions horizontalCentered="1"/>
  <pageMargins left="0.7" right="0.7" top="0.75" bottom="0.75" header="0.3" footer="0.3"/>
  <pageSetup horizontalDpi="1200" verticalDpi="1200" orientation="landscape" scale="56" r:id="rId1"/>
  <headerFooter alignWithMargins="0">
    <oddHeader>&amp;L&amp;D&amp;CFuel Burning Operations - Boiler Fuel Usage Record&amp;R&amp;P of &amp;N</oddHeader>
    <oddFooter>&amp;LRevision 7/15/11</oddFooter>
  </headerFooter>
  <rowBreaks count="3" manualBreakCount="3">
    <brk id="48" max="255" man="1"/>
    <brk id="84" max="255" man="1"/>
    <brk id="120" max="255" man="1"/>
  </rowBreaks>
</worksheet>
</file>

<file path=xl/worksheets/sheet2.xml><?xml version="1.0" encoding="utf-8"?>
<worksheet xmlns="http://schemas.openxmlformats.org/spreadsheetml/2006/main" xmlns:r="http://schemas.openxmlformats.org/officeDocument/2006/relationships">
  <sheetPr codeName="Sheet2"/>
  <dimension ref="B1:CY160"/>
  <sheetViews>
    <sheetView showGridLines="0" showRowColHeaders="0" zoomScale="80" zoomScaleNormal="80" zoomScaleSheetLayoutView="20" zoomScalePageLayoutView="0" workbookViewId="0" topLeftCell="A1">
      <pane xSplit="3" ySplit="15" topLeftCell="D16" activePane="bottomRight" state="frozen"/>
      <selection pane="topLeft" activeCell="A1" sqref="A1"/>
      <selection pane="topRight" activeCell="K1" sqref="K1"/>
      <selection pane="bottomLeft" activeCell="A16" sqref="A16"/>
      <selection pane="bottomRight" activeCell="CZ1" sqref="CZ1:DB16384"/>
    </sheetView>
  </sheetViews>
  <sheetFormatPr defaultColWidth="9.140625" defaultRowHeight="15"/>
  <cols>
    <col min="1" max="1" width="2.00390625" style="0" customWidth="1"/>
    <col min="2" max="2" width="10.421875" style="0" customWidth="1"/>
    <col min="3" max="3" width="12.57421875" style="0" customWidth="1"/>
    <col min="4" max="4" width="13.00390625" style="16" customWidth="1"/>
    <col min="5" max="5" width="13.00390625" style="48" customWidth="1"/>
    <col min="6" max="7" width="13.140625" style="16" customWidth="1"/>
    <col min="8" max="8" width="13.00390625" style="48" customWidth="1"/>
    <col min="9" max="9" width="13.00390625" style="16" customWidth="1"/>
    <col min="10" max="10" width="9.140625" style="48" customWidth="1"/>
    <col min="11" max="12" width="10.8515625" style="16" bestFit="1" customWidth="1"/>
    <col min="13" max="13" width="14.8515625" style="16" bestFit="1" customWidth="1"/>
    <col min="14" max="14" width="13.00390625" style="16" customWidth="1"/>
    <col min="15" max="15" width="13.00390625" style="48" customWidth="1"/>
    <col min="16" max="17" width="13.140625" style="16" customWidth="1"/>
    <col min="18" max="18" width="13.00390625" style="48" customWidth="1"/>
    <col min="19" max="19" width="13.00390625" style="16" customWidth="1"/>
    <col min="20" max="20" width="9.140625" style="48" customWidth="1"/>
    <col min="21" max="22" width="10.8515625" style="16" bestFit="1" customWidth="1"/>
    <col min="23" max="23" width="14.8515625" style="16" bestFit="1" customWidth="1"/>
    <col min="24" max="24" width="13.00390625" style="16" customWidth="1"/>
    <col min="25" max="25" width="13.00390625" style="48" customWidth="1"/>
    <col min="26" max="27" width="13.140625" style="16" customWidth="1"/>
    <col min="28" max="28" width="13.00390625" style="48" customWidth="1"/>
    <col min="29" max="29" width="13.00390625" style="16" customWidth="1"/>
    <col min="30" max="30" width="9.140625" style="48" customWidth="1"/>
    <col min="31" max="32" width="10.8515625" style="16" bestFit="1" customWidth="1"/>
    <col min="33" max="33" width="14.8515625" style="16" bestFit="1" customWidth="1"/>
    <col min="34" max="34" width="13.00390625" style="16" customWidth="1"/>
    <col min="35" max="35" width="13.00390625" style="48" customWidth="1"/>
    <col min="36" max="37" width="13.140625" style="16" customWidth="1"/>
    <col min="38" max="38" width="13.00390625" style="48" customWidth="1"/>
    <col min="39" max="39" width="13.00390625" style="16" customWidth="1"/>
    <col min="40" max="40" width="9.140625" style="48" customWidth="1"/>
    <col min="41" max="42" width="10.8515625" style="16" bestFit="1" customWidth="1"/>
    <col min="43" max="43" width="14.8515625" style="16" bestFit="1" customWidth="1"/>
    <col min="44" max="44" width="13.00390625" style="16" customWidth="1"/>
    <col min="45" max="45" width="13.00390625" style="48" customWidth="1"/>
    <col min="46" max="47" width="13.140625" style="16" customWidth="1"/>
    <col min="48" max="48" width="13.00390625" style="48" customWidth="1"/>
    <col min="49" max="49" width="13.00390625" style="16" customWidth="1"/>
    <col min="50" max="50" width="9.140625" style="48" customWidth="1"/>
    <col min="51" max="52" width="10.8515625" style="16" bestFit="1" customWidth="1"/>
    <col min="53" max="53" width="14.8515625" style="16" bestFit="1" customWidth="1"/>
    <col min="54" max="54" width="13.00390625" style="16" customWidth="1"/>
    <col min="55" max="55" width="13.00390625" style="48" customWidth="1"/>
    <col min="56" max="57" width="13.140625" style="16" customWidth="1"/>
    <col min="58" max="58" width="13.00390625" style="48" customWidth="1"/>
    <col min="59" max="59" width="13.00390625" style="16" customWidth="1"/>
    <col min="60" max="60" width="9.140625" style="48" customWidth="1"/>
    <col min="61" max="62" width="10.8515625" style="16" bestFit="1" customWidth="1"/>
    <col min="63" max="63" width="14.8515625" style="16" bestFit="1" customWidth="1"/>
    <col min="64" max="64" width="13.00390625" style="16" customWidth="1"/>
    <col min="65" max="65" width="13.00390625" style="48" customWidth="1"/>
    <col min="66" max="67" width="13.140625" style="16" customWidth="1"/>
    <col min="68" max="68" width="13.00390625" style="48" customWidth="1"/>
    <col min="69" max="69" width="13.00390625" style="16" customWidth="1"/>
    <col min="70" max="70" width="9.140625" style="48" customWidth="1"/>
    <col min="71" max="72" width="10.8515625" style="16" bestFit="1" customWidth="1"/>
    <col min="73" max="73" width="14.8515625" style="16" bestFit="1" customWidth="1"/>
    <col min="74" max="74" width="13.00390625" style="16" customWidth="1"/>
    <col min="75" max="75" width="13.00390625" style="48" customWidth="1"/>
    <col min="76" max="77" width="13.140625" style="16" customWidth="1"/>
    <col min="78" max="78" width="13.00390625" style="48" customWidth="1"/>
    <col min="79" max="79" width="13.00390625" style="16" customWidth="1"/>
    <col min="80" max="80" width="9.140625" style="48" customWidth="1"/>
    <col min="81" max="82" width="10.8515625" style="16" bestFit="1" customWidth="1"/>
    <col min="83" max="83" width="14.8515625" style="16" bestFit="1" customWidth="1"/>
    <col min="84" max="84" width="13.00390625" style="16" customWidth="1"/>
    <col min="85" max="85" width="13.00390625" style="48" customWidth="1"/>
    <col min="86" max="87" width="13.140625" style="16" customWidth="1"/>
    <col min="88" max="88" width="13.00390625" style="48" customWidth="1"/>
    <col min="89" max="89" width="13.00390625" style="16" customWidth="1"/>
    <col min="90" max="90" width="9.140625" style="48" customWidth="1"/>
    <col min="91" max="92" width="10.8515625" style="16" bestFit="1" customWidth="1"/>
    <col min="93" max="93" width="14.8515625" style="16" bestFit="1" customWidth="1"/>
    <col min="94" max="94" width="13.00390625" style="16" customWidth="1"/>
    <col min="95" max="95" width="13.00390625" style="48" customWidth="1"/>
    <col min="96" max="97" width="13.140625" style="16" customWidth="1"/>
    <col min="98" max="98" width="13.00390625" style="48" customWidth="1"/>
    <col min="99" max="99" width="13.00390625" style="16" customWidth="1"/>
    <col min="100" max="100" width="9.140625" style="48" customWidth="1"/>
    <col min="101" max="102" width="10.8515625" style="16" bestFit="1" customWidth="1"/>
    <col min="103" max="103" width="14.8515625" style="16" bestFit="1" customWidth="1"/>
  </cols>
  <sheetData>
    <row r="1" spans="6:96" ht="15.75">
      <c r="F1" s="57" t="s">
        <v>22</v>
      </c>
      <c r="P1" s="57"/>
      <c r="Z1" s="57"/>
      <c r="AJ1" s="57"/>
      <c r="AT1" s="57"/>
      <c r="BD1" s="57"/>
      <c r="BN1" s="57"/>
      <c r="BX1" s="57"/>
      <c r="CH1" s="57"/>
      <c r="CR1" s="57"/>
    </row>
    <row r="2" spans="6:96" ht="15.75">
      <c r="F2" s="57" t="s">
        <v>23</v>
      </c>
      <c r="P2" s="57"/>
      <c r="Z2" s="57"/>
      <c r="AJ2" s="57"/>
      <c r="AT2" s="57"/>
      <c r="BD2" s="57"/>
      <c r="BN2" s="57"/>
      <c r="BX2" s="57"/>
      <c r="CH2" s="57"/>
      <c r="CR2" s="57"/>
    </row>
    <row r="4" ht="15">
      <c r="F4" s="16" t="s">
        <v>42</v>
      </c>
    </row>
    <row r="6" spans="5:6" ht="15">
      <c r="E6" s="48" t="s">
        <v>37</v>
      </c>
      <c r="F6" s="16" t="s">
        <v>38</v>
      </c>
    </row>
    <row r="7" ht="15">
      <c r="F7" s="16" t="s">
        <v>40</v>
      </c>
    </row>
    <row r="8" ht="15">
      <c r="F8" s="16" t="s">
        <v>41</v>
      </c>
    </row>
    <row r="9" ht="15">
      <c r="F9" s="16" t="s">
        <v>49</v>
      </c>
    </row>
    <row r="10" ht="15">
      <c r="F10" s="16" t="s">
        <v>64</v>
      </c>
    </row>
    <row r="11" spans="7:103" ht="15.75" thickBot="1">
      <c r="G11" s="48"/>
      <c r="H11" s="16"/>
      <c r="I11" s="48"/>
      <c r="J11" s="16"/>
      <c r="K11" s="77"/>
      <c r="L11" s="77"/>
      <c r="M11" s="77"/>
      <c r="Q11" s="48"/>
      <c r="R11" s="16"/>
      <c r="S11" s="48"/>
      <c r="T11" s="16"/>
      <c r="U11" s="77"/>
      <c r="V11" s="77"/>
      <c r="W11" s="77"/>
      <c r="AA11" s="48"/>
      <c r="AB11" s="16"/>
      <c r="AC11" s="48"/>
      <c r="AD11" s="16"/>
      <c r="AE11" s="77"/>
      <c r="AF11" s="77"/>
      <c r="AG11" s="77"/>
      <c r="AK11" s="48"/>
      <c r="AL11" s="16"/>
      <c r="AM11" s="48"/>
      <c r="AN11" s="16"/>
      <c r="AO11" s="77"/>
      <c r="AP11" s="77"/>
      <c r="AQ11" s="77"/>
      <c r="AU11" s="48"/>
      <c r="AV11" s="16"/>
      <c r="AW11" s="48"/>
      <c r="AX11" s="16"/>
      <c r="AY11" s="77"/>
      <c r="AZ11" s="77"/>
      <c r="BA11" s="77"/>
      <c r="BE11" s="48"/>
      <c r="BF11" s="16"/>
      <c r="BG11" s="48"/>
      <c r="BH11" s="16"/>
      <c r="BI11" s="77"/>
      <c r="BJ11" s="77"/>
      <c r="BK11" s="77"/>
      <c r="BO11" s="48"/>
      <c r="BP11" s="16"/>
      <c r="BQ11" s="48"/>
      <c r="BR11" s="16"/>
      <c r="BS11" s="77"/>
      <c r="BT11" s="77"/>
      <c r="BU11" s="77"/>
      <c r="BY11" s="48"/>
      <c r="BZ11" s="16"/>
      <c r="CA11" s="48"/>
      <c r="CB11" s="16"/>
      <c r="CC11" s="77"/>
      <c r="CD11" s="77"/>
      <c r="CE11" s="77"/>
      <c r="CI11" s="48"/>
      <c r="CJ11" s="16"/>
      <c r="CK11" s="48"/>
      <c r="CL11" s="16"/>
      <c r="CM11" s="77"/>
      <c r="CN11" s="77"/>
      <c r="CO11" s="77"/>
      <c r="CS11" s="48"/>
      <c r="CT11" s="16"/>
      <c r="CU11" s="48"/>
      <c r="CV11" s="16"/>
      <c r="CW11" s="77"/>
      <c r="CX11" s="77"/>
      <c r="CY11" s="77"/>
    </row>
    <row r="12" spans="4:103" ht="16.5" thickBot="1" thickTop="1">
      <c r="D12" s="301" t="s">
        <v>51</v>
      </c>
      <c r="E12" s="295"/>
      <c r="F12" s="295"/>
      <c r="G12" s="295"/>
      <c r="H12" s="295"/>
      <c r="I12" s="295"/>
      <c r="J12" s="295"/>
      <c r="K12" s="295"/>
      <c r="L12" s="295"/>
      <c r="M12" s="296"/>
      <c r="N12" s="301" t="s">
        <v>55</v>
      </c>
      <c r="O12" s="295"/>
      <c r="P12" s="295"/>
      <c r="Q12" s="295"/>
      <c r="R12" s="295"/>
      <c r="S12" s="295"/>
      <c r="T12" s="295"/>
      <c r="U12" s="295"/>
      <c r="V12" s="295"/>
      <c r="W12" s="296"/>
      <c r="X12" s="301" t="s">
        <v>56</v>
      </c>
      <c r="Y12" s="295"/>
      <c r="Z12" s="295"/>
      <c r="AA12" s="295"/>
      <c r="AB12" s="295"/>
      <c r="AC12" s="295"/>
      <c r="AD12" s="295"/>
      <c r="AE12" s="295"/>
      <c r="AF12" s="295"/>
      <c r="AG12" s="296"/>
      <c r="AH12" s="301" t="s">
        <v>57</v>
      </c>
      <c r="AI12" s="295"/>
      <c r="AJ12" s="295"/>
      <c r="AK12" s="295"/>
      <c r="AL12" s="295"/>
      <c r="AM12" s="295"/>
      <c r="AN12" s="295"/>
      <c r="AO12" s="295"/>
      <c r="AP12" s="295"/>
      <c r="AQ12" s="296"/>
      <c r="AR12" s="301" t="s">
        <v>58</v>
      </c>
      <c r="AS12" s="295"/>
      <c r="AT12" s="295"/>
      <c r="AU12" s="295"/>
      <c r="AV12" s="295"/>
      <c r="AW12" s="295"/>
      <c r="AX12" s="295"/>
      <c r="AY12" s="295"/>
      <c r="AZ12" s="295"/>
      <c r="BA12" s="296"/>
      <c r="BB12" s="301" t="s">
        <v>59</v>
      </c>
      <c r="BC12" s="295"/>
      <c r="BD12" s="295"/>
      <c r="BE12" s="295"/>
      <c r="BF12" s="295"/>
      <c r="BG12" s="295"/>
      <c r="BH12" s="295"/>
      <c r="BI12" s="295"/>
      <c r="BJ12" s="295"/>
      <c r="BK12" s="296"/>
      <c r="BL12" s="301" t="s">
        <v>60</v>
      </c>
      <c r="BM12" s="295"/>
      <c r="BN12" s="295"/>
      <c r="BO12" s="295"/>
      <c r="BP12" s="295"/>
      <c r="BQ12" s="295"/>
      <c r="BR12" s="295"/>
      <c r="BS12" s="295"/>
      <c r="BT12" s="295"/>
      <c r="BU12" s="296"/>
      <c r="BV12" s="301" t="s">
        <v>61</v>
      </c>
      <c r="BW12" s="295"/>
      <c r="BX12" s="295"/>
      <c r="BY12" s="295"/>
      <c r="BZ12" s="295"/>
      <c r="CA12" s="295"/>
      <c r="CB12" s="295"/>
      <c r="CC12" s="295"/>
      <c r="CD12" s="295"/>
      <c r="CE12" s="296"/>
      <c r="CF12" s="301" t="s">
        <v>62</v>
      </c>
      <c r="CG12" s="295"/>
      <c r="CH12" s="295"/>
      <c r="CI12" s="295"/>
      <c r="CJ12" s="295"/>
      <c r="CK12" s="295"/>
      <c r="CL12" s="295"/>
      <c r="CM12" s="295"/>
      <c r="CN12" s="295"/>
      <c r="CO12" s="296"/>
      <c r="CP12" s="294" t="s">
        <v>63</v>
      </c>
      <c r="CQ12" s="295"/>
      <c r="CR12" s="295"/>
      <c r="CS12" s="295"/>
      <c r="CT12" s="295"/>
      <c r="CU12" s="295"/>
      <c r="CV12" s="295"/>
      <c r="CW12" s="295"/>
      <c r="CX12" s="295"/>
      <c r="CY12" s="296"/>
    </row>
    <row r="13" spans="4:103" ht="15">
      <c r="D13" s="66"/>
      <c r="E13" s="51"/>
      <c r="F13" s="69" t="s">
        <v>47</v>
      </c>
      <c r="G13" s="51"/>
      <c r="H13" s="71"/>
      <c r="I13" s="51"/>
      <c r="J13" s="71"/>
      <c r="K13" s="78"/>
      <c r="L13" s="78"/>
      <c r="M13" s="78"/>
      <c r="N13" s="66"/>
      <c r="O13" s="51"/>
      <c r="P13" s="69" t="s">
        <v>47</v>
      </c>
      <c r="Q13" s="51"/>
      <c r="R13" s="71"/>
      <c r="S13" s="51"/>
      <c r="T13" s="71"/>
      <c r="U13" s="78"/>
      <c r="V13" s="78"/>
      <c r="W13" s="78"/>
      <c r="X13" s="66"/>
      <c r="Y13" s="51"/>
      <c r="Z13" s="69" t="s">
        <v>47</v>
      </c>
      <c r="AA13" s="51"/>
      <c r="AB13" s="71"/>
      <c r="AC13" s="51"/>
      <c r="AD13" s="71"/>
      <c r="AE13" s="78"/>
      <c r="AF13" s="78"/>
      <c r="AG13" s="78"/>
      <c r="AH13" s="66"/>
      <c r="AI13" s="51"/>
      <c r="AJ13" s="69" t="s">
        <v>47</v>
      </c>
      <c r="AK13" s="51"/>
      <c r="AL13" s="71"/>
      <c r="AM13" s="51"/>
      <c r="AN13" s="71"/>
      <c r="AO13" s="78"/>
      <c r="AP13" s="78"/>
      <c r="AQ13" s="78"/>
      <c r="AR13" s="66"/>
      <c r="AS13" s="51"/>
      <c r="AT13" s="69" t="s">
        <v>47</v>
      </c>
      <c r="AU13" s="51"/>
      <c r="AV13" s="71"/>
      <c r="AW13" s="51"/>
      <c r="AX13" s="71"/>
      <c r="AY13" s="78"/>
      <c r="AZ13" s="78"/>
      <c r="BA13" s="78"/>
      <c r="BB13" s="66"/>
      <c r="BC13" s="51"/>
      <c r="BD13" s="69" t="s">
        <v>47</v>
      </c>
      <c r="BE13" s="51"/>
      <c r="BF13" s="71"/>
      <c r="BG13" s="51"/>
      <c r="BH13" s="71"/>
      <c r="BI13" s="78"/>
      <c r="BJ13" s="78"/>
      <c r="BK13" s="78"/>
      <c r="BL13" s="66"/>
      <c r="BM13" s="51"/>
      <c r="BN13" s="69" t="s">
        <v>47</v>
      </c>
      <c r="BO13" s="51"/>
      <c r="BP13" s="71"/>
      <c r="BQ13" s="51"/>
      <c r="BR13" s="71"/>
      <c r="BS13" s="78"/>
      <c r="BT13" s="78"/>
      <c r="BU13" s="78"/>
      <c r="BV13" s="66"/>
      <c r="BW13" s="51"/>
      <c r="BX13" s="69" t="s">
        <v>47</v>
      </c>
      <c r="BY13" s="51"/>
      <c r="BZ13" s="71"/>
      <c r="CA13" s="51"/>
      <c r="CB13" s="71"/>
      <c r="CC13" s="78"/>
      <c r="CD13" s="78"/>
      <c r="CE13" s="78"/>
      <c r="CF13" s="66"/>
      <c r="CG13" s="51"/>
      <c r="CH13" s="69" t="s">
        <v>47</v>
      </c>
      <c r="CI13" s="51"/>
      <c r="CJ13" s="71"/>
      <c r="CK13" s="51"/>
      <c r="CL13" s="71"/>
      <c r="CM13" s="78"/>
      <c r="CN13" s="78"/>
      <c r="CO13" s="78"/>
      <c r="CP13" s="105"/>
      <c r="CQ13" s="51"/>
      <c r="CR13" s="69" t="s">
        <v>47</v>
      </c>
      <c r="CS13" s="51"/>
      <c r="CT13" s="71"/>
      <c r="CU13" s="51"/>
      <c r="CV13" s="71"/>
      <c r="CW13" s="78"/>
      <c r="CX13" s="78"/>
      <c r="CY13" s="78"/>
    </row>
    <row r="14" spans="4:103" ht="15">
      <c r="D14" s="67"/>
      <c r="E14" s="52"/>
      <c r="F14" s="70" t="s">
        <v>48</v>
      </c>
      <c r="G14" s="53">
        <v>200</v>
      </c>
      <c r="H14" s="73"/>
      <c r="I14" s="54"/>
      <c r="J14" s="73"/>
      <c r="K14" s="79"/>
      <c r="L14" s="99"/>
      <c r="M14" s="79"/>
      <c r="N14" s="67"/>
      <c r="O14" s="52"/>
      <c r="P14" s="70" t="s">
        <v>48</v>
      </c>
      <c r="Q14" s="53">
        <v>200</v>
      </c>
      <c r="R14" s="73"/>
      <c r="S14" s="54"/>
      <c r="T14" s="73"/>
      <c r="U14" s="79"/>
      <c r="V14" s="99"/>
      <c r="W14" s="79"/>
      <c r="X14" s="67"/>
      <c r="Y14" s="52"/>
      <c r="Z14" s="70" t="s">
        <v>48</v>
      </c>
      <c r="AA14" s="53"/>
      <c r="AB14" s="73"/>
      <c r="AC14" s="54"/>
      <c r="AD14" s="73"/>
      <c r="AE14" s="79"/>
      <c r="AF14" s="99"/>
      <c r="AG14" s="79"/>
      <c r="AH14" s="67"/>
      <c r="AI14" s="52"/>
      <c r="AJ14" s="70" t="s">
        <v>48</v>
      </c>
      <c r="AK14" s="53"/>
      <c r="AL14" s="73"/>
      <c r="AM14" s="54"/>
      <c r="AN14" s="73"/>
      <c r="AO14" s="79"/>
      <c r="AP14" s="99"/>
      <c r="AQ14" s="79"/>
      <c r="AR14" s="67"/>
      <c r="AS14" s="52"/>
      <c r="AT14" s="70" t="s">
        <v>48</v>
      </c>
      <c r="AU14" s="53"/>
      <c r="AV14" s="73"/>
      <c r="AW14" s="54"/>
      <c r="AX14" s="73"/>
      <c r="AY14" s="79"/>
      <c r="AZ14" s="99"/>
      <c r="BA14" s="79"/>
      <c r="BB14" s="67"/>
      <c r="BC14" s="52"/>
      <c r="BD14" s="70" t="s">
        <v>48</v>
      </c>
      <c r="BE14" s="53"/>
      <c r="BF14" s="73"/>
      <c r="BG14" s="54"/>
      <c r="BH14" s="73"/>
      <c r="BI14" s="79"/>
      <c r="BJ14" s="99"/>
      <c r="BK14" s="79"/>
      <c r="BL14" s="67"/>
      <c r="BM14" s="52"/>
      <c r="BN14" s="70" t="s">
        <v>48</v>
      </c>
      <c r="BO14" s="53"/>
      <c r="BP14" s="73"/>
      <c r="BQ14" s="54"/>
      <c r="BR14" s="73"/>
      <c r="BS14" s="79"/>
      <c r="BT14" s="99"/>
      <c r="BU14" s="79"/>
      <c r="BV14" s="67"/>
      <c r="BW14" s="52"/>
      <c r="BX14" s="70" t="s">
        <v>48</v>
      </c>
      <c r="BY14" s="53"/>
      <c r="BZ14" s="73"/>
      <c r="CA14" s="54"/>
      <c r="CB14" s="73"/>
      <c r="CC14" s="79"/>
      <c r="CD14" s="99"/>
      <c r="CE14" s="79"/>
      <c r="CF14" s="67"/>
      <c r="CG14" s="52"/>
      <c r="CH14" s="70" t="s">
        <v>48</v>
      </c>
      <c r="CI14" s="53"/>
      <c r="CJ14" s="73"/>
      <c r="CK14" s="54"/>
      <c r="CL14" s="73"/>
      <c r="CM14" s="79"/>
      <c r="CN14" s="99"/>
      <c r="CO14" s="79"/>
      <c r="CP14" s="106"/>
      <c r="CQ14" s="52"/>
      <c r="CR14" s="70" t="s">
        <v>48</v>
      </c>
      <c r="CS14" s="53"/>
      <c r="CT14" s="73"/>
      <c r="CU14" s="54"/>
      <c r="CV14" s="73"/>
      <c r="CW14" s="79"/>
      <c r="CX14" s="99"/>
      <c r="CY14" s="79"/>
    </row>
    <row r="15" spans="4:103" s="8" customFormat="1" ht="15.75" customHeight="1" thickBot="1">
      <c r="D15" s="302" t="s">
        <v>45</v>
      </c>
      <c r="E15" s="298"/>
      <c r="F15" s="297" t="s">
        <v>46</v>
      </c>
      <c r="G15" s="298"/>
      <c r="H15" s="299" t="s">
        <v>43</v>
      </c>
      <c r="I15" s="300"/>
      <c r="J15" s="74" t="s">
        <v>50</v>
      </c>
      <c r="K15" s="80" t="s">
        <v>52</v>
      </c>
      <c r="L15" s="100" t="s">
        <v>53</v>
      </c>
      <c r="M15" s="100" t="s">
        <v>74</v>
      </c>
      <c r="N15" s="302" t="s">
        <v>45</v>
      </c>
      <c r="O15" s="298"/>
      <c r="P15" s="297" t="s">
        <v>46</v>
      </c>
      <c r="Q15" s="298"/>
      <c r="R15" s="299" t="s">
        <v>43</v>
      </c>
      <c r="S15" s="300"/>
      <c r="T15" s="74" t="s">
        <v>50</v>
      </c>
      <c r="U15" s="80" t="s">
        <v>52</v>
      </c>
      <c r="V15" s="100" t="s">
        <v>53</v>
      </c>
      <c r="W15" s="100" t="s">
        <v>74</v>
      </c>
      <c r="X15" s="302" t="s">
        <v>45</v>
      </c>
      <c r="Y15" s="298"/>
      <c r="Z15" s="297" t="s">
        <v>46</v>
      </c>
      <c r="AA15" s="298"/>
      <c r="AB15" s="299" t="s">
        <v>43</v>
      </c>
      <c r="AC15" s="300"/>
      <c r="AD15" s="74" t="s">
        <v>50</v>
      </c>
      <c r="AE15" s="80" t="s">
        <v>52</v>
      </c>
      <c r="AF15" s="100" t="s">
        <v>53</v>
      </c>
      <c r="AG15" s="100" t="s">
        <v>74</v>
      </c>
      <c r="AH15" s="302" t="s">
        <v>45</v>
      </c>
      <c r="AI15" s="298"/>
      <c r="AJ15" s="297" t="s">
        <v>46</v>
      </c>
      <c r="AK15" s="298"/>
      <c r="AL15" s="299" t="s">
        <v>43</v>
      </c>
      <c r="AM15" s="300"/>
      <c r="AN15" s="74" t="s">
        <v>50</v>
      </c>
      <c r="AO15" s="80" t="s">
        <v>52</v>
      </c>
      <c r="AP15" s="100" t="s">
        <v>53</v>
      </c>
      <c r="AQ15" s="100" t="s">
        <v>74</v>
      </c>
      <c r="AR15" s="302" t="s">
        <v>45</v>
      </c>
      <c r="AS15" s="298"/>
      <c r="AT15" s="297" t="s">
        <v>46</v>
      </c>
      <c r="AU15" s="298"/>
      <c r="AV15" s="299" t="s">
        <v>43</v>
      </c>
      <c r="AW15" s="300"/>
      <c r="AX15" s="74" t="s">
        <v>50</v>
      </c>
      <c r="AY15" s="80" t="s">
        <v>52</v>
      </c>
      <c r="AZ15" s="100" t="s">
        <v>53</v>
      </c>
      <c r="BA15" s="100" t="s">
        <v>74</v>
      </c>
      <c r="BB15" s="302" t="s">
        <v>45</v>
      </c>
      <c r="BC15" s="298"/>
      <c r="BD15" s="297" t="s">
        <v>46</v>
      </c>
      <c r="BE15" s="298"/>
      <c r="BF15" s="299" t="s">
        <v>43</v>
      </c>
      <c r="BG15" s="300"/>
      <c r="BH15" s="74" t="s">
        <v>50</v>
      </c>
      <c r="BI15" s="80" t="s">
        <v>52</v>
      </c>
      <c r="BJ15" s="100" t="s">
        <v>53</v>
      </c>
      <c r="BK15" s="100" t="s">
        <v>74</v>
      </c>
      <c r="BL15" s="302" t="s">
        <v>45</v>
      </c>
      <c r="BM15" s="298"/>
      <c r="BN15" s="297" t="s">
        <v>46</v>
      </c>
      <c r="BO15" s="298"/>
      <c r="BP15" s="299" t="s">
        <v>43</v>
      </c>
      <c r="BQ15" s="300"/>
      <c r="BR15" s="74" t="s">
        <v>50</v>
      </c>
      <c r="BS15" s="80" t="s">
        <v>52</v>
      </c>
      <c r="BT15" s="100" t="s">
        <v>53</v>
      </c>
      <c r="BU15" s="100" t="s">
        <v>74</v>
      </c>
      <c r="BV15" s="302" t="s">
        <v>45</v>
      </c>
      <c r="BW15" s="298"/>
      <c r="BX15" s="297" t="s">
        <v>46</v>
      </c>
      <c r="BY15" s="298"/>
      <c r="BZ15" s="299" t="s">
        <v>43</v>
      </c>
      <c r="CA15" s="300"/>
      <c r="CB15" s="74" t="s">
        <v>50</v>
      </c>
      <c r="CC15" s="80" t="s">
        <v>52</v>
      </c>
      <c r="CD15" s="100" t="s">
        <v>53</v>
      </c>
      <c r="CE15" s="100" t="s">
        <v>74</v>
      </c>
      <c r="CF15" s="302" t="s">
        <v>45</v>
      </c>
      <c r="CG15" s="298"/>
      <c r="CH15" s="297" t="s">
        <v>46</v>
      </c>
      <c r="CI15" s="298"/>
      <c r="CJ15" s="299" t="s">
        <v>43</v>
      </c>
      <c r="CK15" s="300"/>
      <c r="CL15" s="74" t="s">
        <v>50</v>
      </c>
      <c r="CM15" s="80" t="s">
        <v>52</v>
      </c>
      <c r="CN15" s="100" t="s">
        <v>53</v>
      </c>
      <c r="CO15" s="100" t="s">
        <v>74</v>
      </c>
      <c r="CP15" s="297" t="s">
        <v>45</v>
      </c>
      <c r="CQ15" s="298"/>
      <c r="CR15" s="297" t="s">
        <v>46</v>
      </c>
      <c r="CS15" s="298"/>
      <c r="CT15" s="299" t="s">
        <v>43</v>
      </c>
      <c r="CU15" s="300"/>
      <c r="CV15" s="74" t="s">
        <v>50</v>
      </c>
      <c r="CW15" s="80" t="s">
        <v>52</v>
      </c>
      <c r="CX15" s="100" t="s">
        <v>53</v>
      </c>
      <c r="CY15" s="100" t="s">
        <v>74</v>
      </c>
    </row>
    <row r="16" spans="2:103" ht="17.25" thickBot="1" thickTop="1">
      <c r="B16" s="2" t="s">
        <v>4</v>
      </c>
      <c r="C16" s="3" t="s">
        <v>3</v>
      </c>
      <c r="D16" s="68" t="s">
        <v>44</v>
      </c>
      <c r="E16" s="55" t="s">
        <v>39</v>
      </c>
      <c r="F16" s="72" t="s">
        <v>44</v>
      </c>
      <c r="G16" s="56" t="s">
        <v>39</v>
      </c>
      <c r="H16" s="72" t="s">
        <v>44</v>
      </c>
      <c r="I16" s="56" t="s">
        <v>39</v>
      </c>
      <c r="J16" s="75" t="s">
        <v>44</v>
      </c>
      <c r="K16" s="81" t="s">
        <v>54</v>
      </c>
      <c r="L16" s="101" t="s">
        <v>54</v>
      </c>
      <c r="M16" s="101" t="s">
        <v>54</v>
      </c>
      <c r="N16" s="68" t="s">
        <v>44</v>
      </c>
      <c r="O16" s="55" t="s">
        <v>39</v>
      </c>
      <c r="P16" s="72" t="s">
        <v>44</v>
      </c>
      <c r="Q16" s="56" t="s">
        <v>39</v>
      </c>
      <c r="R16" s="72" t="s">
        <v>44</v>
      </c>
      <c r="S16" s="56" t="s">
        <v>39</v>
      </c>
      <c r="T16" s="75" t="s">
        <v>44</v>
      </c>
      <c r="U16" s="81" t="s">
        <v>54</v>
      </c>
      <c r="V16" s="101" t="s">
        <v>54</v>
      </c>
      <c r="W16" s="101" t="s">
        <v>54</v>
      </c>
      <c r="X16" s="68" t="s">
        <v>44</v>
      </c>
      <c r="Y16" s="55" t="s">
        <v>39</v>
      </c>
      <c r="Z16" s="72" t="s">
        <v>44</v>
      </c>
      <c r="AA16" s="56" t="s">
        <v>39</v>
      </c>
      <c r="AB16" s="72" t="s">
        <v>44</v>
      </c>
      <c r="AC16" s="56" t="s">
        <v>39</v>
      </c>
      <c r="AD16" s="75" t="s">
        <v>44</v>
      </c>
      <c r="AE16" s="81" t="s">
        <v>54</v>
      </c>
      <c r="AF16" s="101" t="s">
        <v>54</v>
      </c>
      <c r="AG16" s="101" t="s">
        <v>54</v>
      </c>
      <c r="AH16" s="68" t="s">
        <v>44</v>
      </c>
      <c r="AI16" s="55" t="s">
        <v>39</v>
      </c>
      <c r="AJ16" s="72" t="s">
        <v>44</v>
      </c>
      <c r="AK16" s="56" t="s">
        <v>39</v>
      </c>
      <c r="AL16" s="72" t="s">
        <v>44</v>
      </c>
      <c r="AM16" s="56" t="s">
        <v>39</v>
      </c>
      <c r="AN16" s="75" t="s">
        <v>44</v>
      </c>
      <c r="AO16" s="81" t="s">
        <v>54</v>
      </c>
      <c r="AP16" s="101" t="s">
        <v>54</v>
      </c>
      <c r="AQ16" s="101" t="s">
        <v>54</v>
      </c>
      <c r="AR16" s="68" t="s">
        <v>44</v>
      </c>
      <c r="AS16" s="55" t="s">
        <v>39</v>
      </c>
      <c r="AT16" s="72" t="s">
        <v>44</v>
      </c>
      <c r="AU16" s="56" t="s">
        <v>39</v>
      </c>
      <c r="AV16" s="72" t="s">
        <v>44</v>
      </c>
      <c r="AW16" s="56" t="s">
        <v>39</v>
      </c>
      <c r="AX16" s="75" t="s">
        <v>44</v>
      </c>
      <c r="AY16" s="81" t="s">
        <v>54</v>
      </c>
      <c r="AZ16" s="101" t="s">
        <v>54</v>
      </c>
      <c r="BA16" s="101" t="s">
        <v>54</v>
      </c>
      <c r="BB16" s="68" t="s">
        <v>44</v>
      </c>
      <c r="BC16" s="55" t="s">
        <v>39</v>
      </c>
      <c r="BD16" s="72" t="s">
        <v>44</v>
      </c>
      <c r="BE16" s="56" t="s">
        <v>39</v>
      </c>
      <c r="BF16" s="72" t="s">
        <v>44</v>
      </c>
      <c r="BG16" s="56" t="s">
        <v>39</v>
      </c>
      <c r="BH16" s="75" t="s">
        <v>44</v>
      </c>
      <c r="BI16" s="81" t="s">
        <v>54</v>
      </c>
      <c r="BJ16" s="101" t="s">
        <v>54</v>
      </c>
      <c r="BK16" s="101" t="s">
        <v>54</v>
      </c>
      <c r="BL16" s="68" t="s">
        <v>44</v>
      </c>
      <c r="BM16" s="55" t="s">
        <v>39</v>
      </c>
      <c r="BN16" s="72" t="s">
        <v>44</v>
      </c>
      <c r="BO16" s="56" t="s">
        <v>39</v>
      </c>
      <c r="BP16" s="72" t="s">
        <v>44</v>
      </c>
      <c r="BQ16" s="56" t="s">
        <v>39</v>
      </c>
      <c r="BR16" s="75" t="s">
        <v>44</v>
      </c>
      <c r="BS16" s="81" t="s">
        <v>54</v>
      </c>
      <c r="BT16" s="101" t="s">
        <v>54</v>
      </c>
      <c r="BU16" s="101" t="s">
        <v>54</v>
      </c>
      <c r="BV16" s="68" t="s">
        <v>44</v>
      </c>
      <c r="BW16" s="55" t="s">
        <v>39</v>
      </c>
      <c r="BX16" s="72" t="s">
        <v>44</v>
      </c>
      <c r="BY16" s="56" t="s">
        <v>39</v>
      </c>
      <c r="BZ16" s="72" t="s">
        <v>44</v>
      </c>
      <c r="CA16" s="56" t="s">
        <v>39</v>
      </c>
      <c r="CB16" s="75" t="s">
        <v>44</v>
      </c>
      <c r="CC16" s="81" t="s">
        <v>54</v>
      </c>
      <c r="CD16" s="101" t="s">
        <v>54</v>
      </c>
      <c r="CE16" s="101" t="s">
        <v>54</v>
      </c>
      <c r="CF16" s="68" t="s">
        <v>44</v>
      </c>
      <c r="CG16" s="55" t="s">
        <v>39</v>
      </c>
      <c r="CH16" s="72" t="s">
        <v>44</v>
      </c>
      <c r="CI16" s="56" t="s">
        <v>39</v>
      </c>
      <c r="CJ16" s="72" t="s">
        <v>44</v>
      </c>
      <c r="CK16" s="56" t="s">
        <v>39</v>
      </c>
      <c r="CL16" s="75" t="s">
        <v>44</v>
      </c>
      <c r="CM16" s="81" t="s">
        <v>54</v>
      </c>
      <c r="CN16" s="101" t="s">
        <v>54</v>
      </c>
      <c r="CO16" s="101" t="s">
        <v>54</v>
      </c>
      <c r="CP16" s="68" t="s">
        <v>44</v>
      </c>
      <c r="CQ16" s="55" t="s">
        <v>39</v>
      </c>
      <c r="CR16" s="72" t="s">
        <v>44</v>
      </c>
      <c r="CS16" s="56" t="s">
        <v>39</v>
      </c>
      <c r="CT16" s="72" t="s">
        <v>44</v>
      </c>
      <c r="CU16" s="56" t="s">
        <v>39</v>
      </c>
      <c r="CV16" s="75" t="s">
        <v>44</v>
      </c>
      <c r="CW16" s="81" t="s">
        <v>54</v>
      </c>
      <c r="CX16" s="101" t="s">
        <v>54</v>
      </c>
      <c r="CY16" s="101" t="s">
        <v>54</v>
      </c>
    </row>
    <row r="17" spans="2:103" ht="15">
      <c r="B17" s="273">
        <v>2013</v>
      </c>
      <c r="C17" s="10" t="s">
        <v>8</v>
      </c>
      <c r="D17" s="175"/>
      <c r="E17" s="176"/>
      <c r="F17" s="119"/>
      <c r="G17" s="176"/>
      <c r="H17" s="119"/>
      <c r="I17" s="176"/>
      <c r="J17" s="18" t="s">
        <v>35</v>
      </c>
      <c r="K17" s="42">
        <f>IF(COUNTA(D17:I17)&gt;=1,IF(G$14&lt;=447,(D17+F17+H17)*G$14*1.34102209*0.00205/2000,(D17*G$14*1.34102209*(0.00809)*E17/2000)+(F17*G$14*1.34102209*(0.00809)*G17/2000)+(H17*G$14*1.34102209*(0.00809)*I17/2000)),"")</f>
      </c>
      <c r="L17" s="82">
        <f>IF(COUNTA(D17:I17)&gt;=1,IF(G$14&lt;=447,(D17+F17+H17)*G$14*1.34102209*0.031/2000,(D17+F17+H17)*G$14*1.34102209*0.024/2000),"")</f>
      </c>
      <c r="M17" s="102">
        <f>IF(COUNTA($D17:$I17)&gt;=1,($D17+$F17+$H17)*1.34102209*$G$14*73.96*2.20462/1000000*7000/2000,"")</f>
      </c>
      <c r="N17" s="119"/>
      <c r="O17" s="176"/>
      <c r="P17" s="119"/>
      <c r="Q17" s="176"/>
      <c r="R17" s="119"/>
      <c r="S17" s="176"/>
      <c r="T17" s="18" t="s">
        <v>35</v>
      </c>
      <c r="U17" s="42">
        <f aca="true" t="shared" si="0" ref="U17:U80">IF(COUNTA(N17:S17)&gt;=1,IF(Q$14&lt;=447,(N17+P17+R17)*Q$14*1.34102209*0.00205/2000,(N17*Q$14*1.34102209*(0.00809)*O17/2000)+(P17*Q$14*1.34102209*(0.00809)*Q17/2000)+(R17*Q$14*1.34102209*(0.00809)*S17/2000)),"")</f>
      </c>
      <c r="V17" s="82">
        <f aca="true" t="shared" si="1" ref="V17:V48">IF(COUNTA(N17:S17)&gt;=1,IF(Q$14&lt;=447,(N17+P17+R17)*Q$14*1.34102209*0.031/2000,(N17+P17+R17)*Q$14*1.34102209*0.024/2000),"")</f>
      </c>
      <c r="W17" s="102">
        <f>IF(COUNTA(N17:S17)&gt;=1,(N17+P17+R17)*1.341*$Q$14*73.96*2.20462/1000000*7000/2000,"")</f>
      </c>
      <c r="X17" s="119"/>
      <c r="Y17" s="176"/>
      <c r="Z17" s="119"/>
      <c r="AA17" s="176"/>
      <c r="AB17" s="119"/>
      <c r="AC17" s="176"/>
      <c r="AD17" s="18" t="s">
        <v>35</v>
      </c>
      <c r="AE17" s="42">
        <f aca="true" t="shared" si="2" ref="AE17:AE80">IF(COUNTA(X17:AC17)&gt;=1,IF(AA$14&lt;=447,(X17+Z17+AB17)*AA$14*1.34102209*0.00205/2000,(X17*AA$14*1.34102209*(0.00809)*Y17/2000)+(Z17*AA$14*1.34102209*(0.00809)*AA17/2000)+(AB17*AA$14*1.34102209*(0.00809)*AC17/2000)),"")</f>
      </c>
      <c r="AF17" s="82">
        <f aca="true" t="shared" si="3" ref="AF17:AF48">IF(COUNTA(X17:AC17)&gt;=1,IF(AA$14&lt;=447,(X17+Z17+AB17)*AA$14*1.34102209*0.031/2000,(X17+Z17+AB17)*AA$14*1.34102209*0.024/2000),"")</f>
      </c>
      <c r="AG17" s="102">
        <f>IF(COUNTA(X17:AC17)&gt;=1,(X17+Z17+AB17)*1.341*AA$14*73.96*2.20462/1000000*7000/2000,"")</f>
      </c>
      <c r="AH17" s="119"/>
      <c r="AI17" s="176"/>
      <c r="AJ17" s="119"/>
      <c r="AK17" s="176"/>
      <c r="AL17" s="119"/>
      <c r="AM17" s="176"/>
      <c r="AN17" s="18" t="s">
        <v>35</v>
      </c>
      <c r="AO17" s="42">
        <f aca="true" t="shared" si="4" ref="AO17:AO80">IF(COUNTA(AH17:AM17)&gt;=1,IF(AK$14&lt;=447,(AH17+AJ17+AL17)*AK$14*1.34102209*0.00205/2000,(AH17*AK$14*1.34102209*(0.00809)*AI17/2000)+(AJ17*AK$14*1.34102209*(0.00809)*AK17/2000)+(AL17*AK$14*1.34102209*(0.00809)*AM17/2000)),"")</f>
      </c>
      <c r="AP17" s="82">
        <f aca="true" t="shared" si="5" ref="AP17:AP48">IF(COUNTA(AH17:AM17)&gt;=1,IF(AK$14&lt;=447,(AH17+AJ17+AL17)*AK$14*1.34102209*0.031/2000,(AH17+AJ17+AL17)*AK$14*1.34102209*0.024/2000),"")</f>
      </c>
      <c r="AQ17" s="102">
        <f>IF(COUNTA(AH17:AM17)&gt;=1,(AH17+AJ17+AL17)*1.341*AK$14*73.96*2.20462/1000000*7000/2000,"")</f>
      </c>
      <c r="AR17" s="119"/>
      <c r="AS17" s="176"/>
      <c r="AT17" s="119"/>
      <c r="AU17" s="176"/>
      <c r="AV17" s="119"/>
      <c r="AW17" s="176"/>
      <c r="AX17" s="18" t="s">
        <v>35</v>
      </c>
      <c r="AY17" s="42">
        <f aca="true" t="shared" si="6" ref="AY17:AY80">IF(COUNTA(AR17:AW17)&gt;=1,IF(AU$14&lt;=447,(AR17+AT17+AV17)*AU$14*1.34102209*0.00205/2000,(AR17*AU$14*1.34102209*(0.00809)*AS17/2000)+(AT17*AU$14*1.34102209*(0.00809)*AU17/2000)+(AV17*AU$14*1.34102209*(0.00809)*AW17/2000)),"")</f>
      </c>
      <c r="AZ17" s="82">
        <f aca="true" t="shared" si="7" ref="AZ17:AZ48">IF(COUNTA(AR17:AW17)&gt;=1,IF(AU$14&lt;=447,(AR17+AT17+AV17)*AU$14*1.34102209*0.031/2000,(AR17+AT17+AV17)*AU$14*1.34102209*0.024/2000),"")</f>
      </c>
      <c r="BA17" s="102">
        <f>IF(COUNTA(AR17:AW17)&gt;=1,(AR17+AT17+AV17)*1.341*AU$14*73.96*2.20462/1000000*7000/2000,"")</f>
      </c>
      <c r="BB17" s="119"/>
      <c r="BC17" s="176"/>
      <c r="BD17" s="119"/>
      <c r="BE17" s="176"/>
      <c r="BF17" s="119"/>
      <c r="BG17" s="176"/>
      <c r="BH17" s="18" t="s">
        <v>35</v>
      </c>
      <c r="BI17" s="42">
        <f aca="true" t="shared" si="8" ref="BI17:BI80">IF(COUNTA(BB17:BG17)&gt;=1,IF(BE$14&lt;=447,(BB17+BD17+BF17)*BE$14*1.34102209*0.00205/2000,(BB17*BE$14*1.34102209*(0.00809)*BC17/2000)+(BD17*BE$14*1.34102209*(0.00809)*BE17/2000)+(BF17*BE$14*1.34102209*(0.00809)*BG17/2000)),"")</f>
      </c>
      <c r="BJ17" s="82">
        <f aca="true" t="shared" si="9" ref="BJ17:BJ48">IF(COUNTA(BB17:BG17)&gt;=1,IF(BE$14&lt;=447,(BB17+BD17+BF17)*BE$14*1.34102209*0.031/2000,(BB17+BD17+BF17)*BE$14*1.34102209*0.024/2000),"")</f>
      </c>
      <c r="BK17" s="102">
        <f>IF(COUNTA(BB17:BG17)&gt;=1,(BB17+BD17+BF17)*1.341*BE$14*73.96*2.20462/1000000*7000/2000,"")</f>
      </c>
      <c r="BL17" s="119"/>
      <c r="BM17" s="176"/>
      <c r="BN17" s="119"/>
      <c r="BO17" s="176"/>
      <c r="BP17" s="119"/>
      <c r="BQ17" s="176"/>
      <c r="BR17" s="18" t="s">
        <v>35</v>
      </c>
      <c r="BS17" s="42">
        <f aca="true" t="shared" si="10" ref="BS17:BS80">IF(COUNTA(BL17:BQ17)&gt;=1,IF(BO$14&lt;=447,(BL17+BN17+BP17)*BO$14*1.34102209*0.00205/2000,(BL17*BO$14*1.34102209*(0.00809)*BM17/2000)+(BN17*BO$14*1.34102209*(0.00809)*BO17/2000)+(BP17*BO$14*1.34102209*(0.00809)*BQ17/2000)),"")</f>
      </c>
      <c r="BT17" s="82">
        <f aca="true" t="shared" si="11" ref="BT17:BT48">IF(COUNTA(BL17:BQ17)&gt;=1,IF(BO$14&lt;=447,(BL17+BN17+BP17)*BO$14*1.34102209*0.031/2000,(BL17+BN17+BP17)*BO$14*1.34102209*0.024/2000),"")</f>
      </c>
      <c r="BU17" s="102">
        <f>IF(COUNTA(BL17:BQ17)&gt;=1,(BL17+BN17+BP17)*1.341*BO$14*73.96*2.20462/1000000*7000/2000,"")</f>
      </c>
      <c r="BV17" s="119"/>
      <c r="BW17" s="176"/>
      <c r="BX17" s="119"/>
      <c r="BY17" s="176"/>
      <c r="BZ17" s="119"/>
      <c r="CA17" s="176"/>
      <c r="CB17" s="18" t="s">
        <v>35</v>
      </c>
      <c r="CC17" s="42">
        <f aca="true" t="shared" si="12" ref="CC17:CC80">IF(COUNTA(BV17:CA17)&gt;=1,IF(BY$14&lt;=447,(BV17+BX17+BZ17)*BY$14*1.34102209*0.00205/2000,(BV17*BY$14*1.34102209*(0.00809)*BW17/2000)+(BX17*BY$14*1.34102209*(0.00809)*BY17/2000)+(BZ17*BY$14*1.34102209*(0.00809)*CA17/2000)),"")</f>
      </c>
      <c r="CD17" s="82">
        <f aca="true" t="shared" si="13" ref="CD17:CD48">IF(COUNTA(BV17:CA17)&gt;=1,IF(BY$14&lt;=447,(BV17+BX17+BZ17)*BY$14*1.34102209*0.031/2000,(BV17+BX17+BZ17)*BY$14*1.34102209*0.024/2000),"")</f>
      </c>
      <c r="CE17" s="102">
        <f>IF(COUNTA(BV17:CA17)&gt;=1,(BV17+BX17+BZ17)*1.341*BY$14*73.96*2.20462/1000000*7000/2000,"")</f>
      </c>
      <c r="CF17" s="119"/>
      <c r="CG17" s="176"/>
      <c r="CH17" s="119"/>
      <c r="CI17" s="176"/>
      <c r="CJ17" s="119"/>
      <c r="CK17" s="176"/>
      <c r="CL17" s="18" t="s">
        <v>35</v>
      </c>
      <c r="CM17" s="42">
        <f aca="true" t="shared" si="14" ref="CM17:CM80">IF(COUNTA(CF17:CK17)&gt;=1,IF(CI$14&lt;=447,(CF17+CH17+CJ17)*CI$14*1.34102209*0.00205/2000,(CF17*CI$14*1.34102209*(0.00809)*CG17/2000)+(CH17*CI$14*1.34102209*(0.00809)*CI17/2000)+(CJ17*CI$14*1.34102209*(0.00809)*CK17/2000)),"")</f>
      </c>
      <c r="CN17" s="82">
        <f aca="true" t="shared" si="15" ref="CN17:CN48">IF(COUNTA(CF17:CK17)&gt;=1,IF(CI$14&lt;=447,(CF17+CH17+CJ17)*CI$14*1.34102209*0.031/2000,(CF17+CH17+CJ17)*CI$14*1.34102209*0.024/2000),"")</f>
      </c>
      <c r="CO17" s="102">
        <f>IF(COUNTA(CF17:CK17)&gt;=1,(CF17+CH17+CJ17)*1.341*CI$14*73.96*2.20462/1000000*7000/2000,"")</f>
      </c>
      <c r="CP17" s="119"/>
      <c r="CQ17" s="176"/>
      <c r="CR17" s="119"/>
      <c r="CS17" s="176"/>
      <c r="CT17" s="119"/>
      <c r="CU17" s="27"/>
      <c r="CV17" s="18" t="s">
        <v>35</v>
      </c>
      <c r="CW17" s="42">
        <f aca="true" t="shared" si="16" ref="CW17:CW80">IF(COUNTA(CP17:CU17)&gt;=1,IF(CS$14&lt;=447,(CP17+CR17+CT17)*CS$14*1.34102209*0.00205/2000,(CP17*CS$14*1.34102209*(0.00809)*CQ17/2000)+(CR17*CS$14*1.34102209*(0.00809)*CS17/2000)+(CT17*CS$14*1.34102209*(0.00809)*CU17/2000)),"")</f>
      </c>
      <c r="CX17" s="82">
        <f aca="true" t="shared" si="17" ref="CX17:CX48">IF(COUNTA(CP17:CU17)&gt;=1,IF(CS$14&lt;=447,(CP17+CR17+CT17)*CS$14*1.34102209*0.031/2000,(CP17+CR17+CT17)*CS$14*1.34102209*0.024/2000),"")</f>
      </c>
      <c r="CY17" s="102">
        <f>IF(COUNTA(CP17:CU17)&gt;=1,(CP17+CR17+CT17)*1.341*CS$14*73.96*2.20462/1000000*7000/2000,"")</f>
      </c>
    </row>
    <row r="18" spans="2:103" ht="15">
      <c r="B18" s="273"/>
      <c r="C18" s="14" t="s">
        <v>9</v>
      </c>
      <c r="D18" s="177"/>
      <c r="E18" s="178"/>
      <c r="F18" s="128"/>
      <c r="G18" s="178"/>
      <c r="H18" s="128"/>
      <c r="I18" s="178"/>
      <c r="J18" s="17" t="s">
        <v>35</v>
      </c>
      <c r="K18" s="43">
        <f aca="true" t="shared" si="18" ref="K18:K81">IF(COUNTA(D18:I18)&gt;=1,IF(G$14&lt;=447,(D18+F18+H18)*G$14*1.34102209*0.00205/2000,(D18*G$14*1.34102209*(0.00809)*E18/2000)+(F18*G$14*1.34102209*(0.00809)*G18/2000)+(H18*G$14*1.34102209*(0.00809)*I18/2000)),"")</f>
      </c>
      <c r="L18" s="83">
        <f aca="true" t="shared" si="19" ref="L18:L81">IF(COUNTA(D18:I18)&gt;=1,IF(G$14&lt;=447,(D18+F18+H18)*G$14*1.34102209*0.031/2000,(D18+F18+H18)*G$14*1.34102209*0.024/2000),"")</f>
      </c>
      <c r="M18" s="43">
        <f aca="true" t="shared" si="20" ref="M18:M81">IF(COUNTA($D18:$I18)&gt;=1,($D18+$F18+$H18)*1.34102209*$G$14*73.96*2.20462/1000000*7000/2000,"")</f>
      </c>
      <c r="N18" s="128"/>
      <c r="O18" s="178"/>
      <c r="P18" s="128"/>
      <c r="Q18" s="178"/>
      <c r="R18" s="128"/>
      <c r="S18" s="178"/>
      <c r="T18" s="17" t="s">
        <v>35</v>
      </c>
      <c r="U18" s="43">
        <f t="shared" si="0"/>
      </c>
      <c r="V18" s="83">
        <f t="shared" si="1"/>
      </c>
      <c r="W18" s="43">
        <f aca="true" t="shared" si="21" ref="W18:W81">IF(COUNTA(N18:S18)&gt;=1,(N18+P18+R18)*1.341*$Q$14*73.96*2.20462/1000000*7000/2000,"")</f>
      </c>
      <c r="X18" s="128"/>
      <c r="Y18" s="178"/>
      <c r="Z18" s="128"/>
      <c r="AA18" s="178"/>
      <c r="AB18" s="128"/>
      <c r="AC18" s="178"/>
      <c r="AD18" s="17" t="s">
        <v>35</v>
      </c>
      <c r="AE18" s="43">
        <f t="shared" si="2"/>
      </c>
      <c r="AF18" s="83">
        <f t="shared" si="3"/>
      </c>
      <c r="AG18" s="43">
        <f aca="true" t="shared" si="22" ref="AG18:AG81">IF(COUNTA(X18:AC18)&gt;=1,(X18+Z18+AB18)*1.341*AA$14*73.96*2.20462/1000000*7000/2000,"")</f>
      </c>
      <c r="AH18" s="128"/>
      <c r="AI18" s="178"/>
      <c r="AJ18" s="128"/>
      <c r="AK18" s="178"/>
      <c r="AL18" s="128"/>
      <c r="AM18" s="178"/>
      <c r="AN18" s="17" t="s">
        <v>35</v>
      </c>
      <c r="AO18" s="43">
        <f t="shared" si="4"/>
      </c>
      <c r="AP18" s="83">
        <f t="shared" si="5"/>
      </c>
      <c r="AQ18" s="43">
        <f aca="true" t="shared" si="23" ref="AQ18:AQ81">IF(COUNTA(AH18:AM18)&gt;=1,(AH18+AJ18+AL18)*1.341*AK$14*73.96*2.20462/1000000*7000/2000,"")</f>
      </c>
      <c r="AR18" s="128"/>
      <c r="AS18" s="178"/>
      <c r="AT18" s="128"/>
      <c r="AU18" s="178"/>
      <c r="AV18" s="128"/>
      <c r="AW18" s="178"/>
      <c r="AX18" s="17" t="s">
        <v>35</v>
      </c>
      <c r="AY18" s="43">
        <f t="shared" si="6"/>
      </c>
      <c r="AZ18" s="83">
        <f t="shared" si="7"/>
      </c>
      <c r="BA18" s="43">
        <f aca="true" t="shared" si="24" ref="BA18:BA81">IF(COUNTA(AR18:AW18)&gt;=1,(AR18+AT18+AV18)*1.341*AU$14*73.96*2.20462/1000000*7000/2000,"")</f>
      </c>
      <c r="BB18" s="128"/>
      <c r="BC18" s="178"/>
      <c r="BD18" s="128"/>
      <c r="BE18" s="178"/>
      <c r="BF18" s="128"/>
      <c r="BG18" s="178"/>
      <c r="BH18" s="17" t="s">
        <v>35</v>
      </c>
      <c r="BI18" s="43">
        <f t="shared" si="8"/>
      </c>
      <c r="BJ18" s="83">
        <f t="shared" si="9"/>
      </c>
      <c r="BK18" s="43">
        <f aca="true" t="shared" si="25" ref="BK18:BK81">IF(COUNTA(BB18:BG18)&gt;=1,(BB18+BD18+BF18)*1.341*BE$14*73.96*2.20462/1000000*7000/2000,"")</f>
      </c>
      <c r="BL18" s="128"/>
      <c r="BM18" s="178"/>
      <c r="BN18" s="128"/>
      <c r="BO18" s="178"/>
      <c r="BP18" s="128"/>
      <c r="BQ18" s="178"/>
      <c r="BR18" s="17" t="s">
        <v>35</v>
      </c>
      <c r="BS18" s="43">
        <f t="shared" si="10"/>
      </c>
      <c r="BT18" s="83">
        <f t="shared" si="11"/>
      </c>
      <c r="BU18" s="43">
        <f aca="true" t="shared" si="26" ref="BU18:BU81">IF(COUNTA(BL18:BQ18)&gt;=1,(BL18+BN18+BP18)*1.341*BO$14*73.96*2.20462/1000000*7000/2000,"")</f>
      </c>
      <c r="BV18" s="128"/>
      <c r="BW18" s="178"/>
      <c r="BX18" s="128"/>
      <c r="BY18" s="178"/>
      <c r="BZ18" s="128"/>
      <c r="CA18" s="178"/>
      <c r="CB18" s="17" t="s">
        <v>35</v>
      </c>
      <c r="CC18" s="43">
        <f t="shared" si="12"/>
      </c>
      <c r="CD18" s="83">
        <f t="shared" si="13"/>
      </c>
      <c r="CE18" s="43">
        <f aca="true" t="shared" si="27" ref="CE18:CE81">IF(COUNTA(BV18:CA18)&gt;=1,(BV18+BX18+BZ18)*1.341*BY$14*73.96*2.20462/1000000*7000/2000,"")</f>
      </c>
      <c r="CF18" s="128"/>
      <c r="CG18" s="178"/>
      <c r="CH18" s="128"/>
      <c r="CI18" s="178"/>
      <c r="CJ18" s="128"/>
      <c r="CK18" s="178"/>
      <c r="CL18" s="17" t="s">
        <v>35</v>
      </c>
      <c r="CM18" s="43">
        <f t="shared" si="14"/>
      </c>
      <c r="CN18" s="83">
        <f t="shared" si="15"/>
      </c>
      <c r="CO18" s="43">
        <f aca="true" t="shared" si="28" ref="CO18:CO81">IF(COUNTA(CF18:CK18)&gt;=1,(CF18+CH18+CJ18)*1.341*CI$14*73.96*2.20462/1000000*7000/2000,"")</f>
      </c>
      <c r="CP18" s="128"/>
      <c r="CQ18" s="178"/>
      <c r="CR18" s="128"/>
      <c r="CS18" s="178"/>
      <c r="CT18" s="128"/>
      <c r="CU18" s="26"/>
      <c r="CV18" s="17" t="s">
        <v>35</v>
      </c>
      <c r="CW18" s="43">
        <f t="shared" si="16"/>
      </c>
      <c r="CX18" s="83">
        <f t="shared" si="17"/>
      </c>
      <c r="CY18" s="43">
        <f aca="true" t="shared" si="29" ref="CY18:CY81">IF(COUNTA(CP18:CU18)&gt;=1,(CP18+CR18+CT18)*1.341*CS$14*73.96*2.20462/1000000*7000/2000,"")</f>
      </c>
    </row>
    <row r="19" spans="2:103" ht="15">
      <c r="B19" s="273"/>
      <c r="C19" s="10" t="s">
        <v>10</v>
      </c>
      <c r="D19" s="175"/>
      <c r="E19" s="176"/>
      <c r="F19" s="119"/>
      <c r="G19" s="176"/>
      <c r="H19" s="119"/>
      <c r="I19" s="176"/>
      <c r="J19" s="18" t="s">
        <v>35</v>
      </c>
      <c r="K19" s="42">
        <f t="shared" si="18"/>
      </c>
      <c r="L19" s="82">
        <f t="shared" si="19"/>
      </c>
      <c r="M19" s="42">
        <f t="shared" si="20"/>
      </c>
      <c r="N19" s="119"/>
      <c r="O19" s="176"/>
      <c r="P19" s="119"/>
      <c r="Q19" s="176"/>
      <c r="R19" s="119"/>
      <c r="S19" s="176"/>
      <c r="T19" s="18" t="s">
        <v>35</v>
      </c>
      <c r="U19" s="42">
        <f t="shared" si="0"/>
      </c>
      <c r="V19" s="82">
        <f t="shared" si="1"/>
      </c>
      <c r="W19" s="42">
        <f t="shared" si="21"/>
      </c>
      <c r="X19" s="119"/>
      <c r="Y19" s="176"/>
      <c r="Z19" s="119"/>
      <c r="AA19" s="176"/>
      <c r="AB19" s="119"/>
      <c r="AC19" s="176"/>
      <c r="AD19" s="18" t="s">
        <v>35</v>
      </c>
      <c r="AE19" s="42">
        <f t="shared" si="2"/>
      </c>
      <c r="AF19" s="82">
        <f t="shared" si="3"/>
      </c>
      <c r="AG19" s="42">
        <f t="shared" si="22"/>
      </c>
      <c r="AH19" s="119"/>
      <c r="AI19" s="176"/>
      <c r="AJ19" s="119"/>
      <c r="AK19" s="176"/>
      <c r="AL19" s="119"/>
      <c r="AM19" s="176"/>
      <c r="AN19" s="18" t="s">
        <v>35</v>
      </c>
      <c r="AO19" s="42">
        <f t="shared" si="4"/>
      </c>
      <c r="AP19" s="82">
        <f t="shared" si="5"/>
      </c>
      <c r="AQ19" s="42">
        <f t="shared" si="23"/>
      </c>
      <c r="AR19" s="119"/>
      <c r="AS19" s="176"/>
      <c r="AT19" s="119"/>
      <c r="AU19" s="176"/>
      <c r="AV19" s="119"/>
      <c r="AW19" s="176"/>
      <c r="AX19" s="18" t="s">
        <v>35</v>
      </c>
      <c r="AY19" s="42">
        <f t="shared" si="6"/>
      </c>
      <c r="AZ19" s="82">
        <f t="shared" si="7"/>
      </c>
      <c r="BA19" s="42">
        <f t="shared" si="24"/>
      </c>
      <c r="BB19" s="119"/>
      <c r="BC19" s="176"/>
      <c r="BD19" s="119"/>
      <c r="BE19" s="176"/>
      <c r="BF19" s="119"/>
      <c r="BG19" s="176"/>
      <c r="BH19" s="18" t="s">
        <v>35</v>
      </c>
      <c r="BI19" s="42">
        <f t="shared" si="8"/>
      </c>
      <c r="BJ19" s="82">
        <f t="shared" si="9"/>
      </c>
      <c r="BK19" s="42">
        <f t="shared" si="25"/>
      </c>
      <c r="BL19" s="119"/>
      <c r="BM19" s="176"/>
      <c r="BN19" s="119"/>
      <c r="BO19" s="176"/>
      <c r="BP19" s="119"/>
      <c r="BQ19" s="176"/>
      <c r="BR19" s="18" t="s">
        <v>35</v>
      </c>
      <c r="BS19" s="42">
        <f t="shared" si="10"/>
      </c>
      <c r="BT19" s="82">
        <f t="shared" si="11"/>
      </c>
      <c r="BU19" s="42">
        <f t="shared" si="26"/>
      </c>
      <c r="BV19" s="119"/>
      <c r="BW19" s="176"/>
      <c r="BX19" s="119"/>
      <c r="BY19" s="176"/>
      <c r="BZ19" s="119"/>
      <c r="CA19" s="176"/>
      <c r="CB19" s="18" t="s">
        <v>35</v>
      </c>
      <c r="CC19" s="42">
        <f t="shared" si="12"/>
      </c>
      <c r="CD19" s="82">
        <f t="shared" si="13"/>
      </c>
      <c r="CE19" s="42">
        <f t="shared" si="27"/>
      </c>
      <c r="CF19" s="119"/>
      <c r="CG19" s="176"/>
      <c r="CH19" s="119"/>
      <c r="CI19" s="176"/>
      <c r="CJ19" s="119"/>
      <c r="CK19" s="176"/>
      <c r="CL19" s="18" t="s">
        <v>35</v>
      </c>
      <c r="CM19" s="42">
        <f t="shared" si="14"/>
      </c>
      <c r="CN19" s="82">
        <f t="shared" si="15"/>
      </c>
      <c r="CO19" s="42">
        <f t="shared" si="28"/>
      </c>
      <c r="CP19" s="119"/>
      <c r="CQ19" s="176"/>
      <c r="CR19" s="119"/>
      <c r="CS19" s="176"/>
      <c r="CT19" s="119"/>
      <c r="CU19" s="27"/>
      <c r="CV19" s="18" t="s">
        <v>35</v>
      </c>
      <c r="CW19" s="42">
        <f t="shared" si="16"/>
      </c>
      <c r="CX19" s="82">
        <f t="shared" si="17"/>
      </c>
      <c r="CY19" s="42">
        <f t="shared" si="29"/>
      </c>
    </row>
    <row r="20" spans="2:103" ht="15">
      <c r="B20" s="273"/>
      <c r="C20" s="14" t="s">
        <v>11</v>
      </c>
      <c r="D20" s="177"/>
      <c r="E20" s="178"/>
      <c r="F20" s="128"/>
      <c r="G20" s="178"/>
      <c r="H20" s="128"/>
      <c r="I20" s="178"/>
      <c r="J20" s="17" t="s">
        <v>35</v>
      </c>
      <c r="K20" s="43">
        <f t="shared" si="18"/>
      </c>
      <c r="L20" s="83">
        <f t="shared" si="19"/>
      </c>
      <c r="M20" s="43">
        <f t="shared" si="20"/>
      </c>
      <c r="N20" s="128"/>
      <c r="O20" s="178"/>
      <c r="P20" s="128"/>
      <c r="Q20" s="178"/>
      <c r="R20" s="128"/>
      <c r="S20" s="178"/>
      <c r="T20" s="17" t="s">
        <v>35</v>
      </c>
      <c r="U20" s="43">
        <f t="shared" si="0"/>
      </c>
      <c r="V20" s="83">
        <f t="shared" si="1"/>
      </c>
      <c r="W20" s="43">
        <f t="shared" si="21"/>
      </c>
      <c r="X20" s="128"/>
      <c r="Y20" s="178"/>
      <c r="Z20" s="128"/>
      <c r="AA20" s="178"/>
      <c r="AB20" s="128"/>
      <c r="AC20" s="178"/>
      <c r="AD20" s="17" t="s">
        <v>35</v>
      </c>
      <c r="AE20" s="43">
        <f t="shared" si="2"/>
      </c>
      <c r="AF20" s="83">
        <f t="shared" si="3"/>
      </c>
      <c r="AG20" s="43">
        <f t="shared" si="22"/>
      </c>
      <c r="AH20" s="128"/>
      <c r="AI20" s="178"/>
      <c r="AJ20" s="128"/>
      <c r="AK20" s="178"/>
      <c r="AL20" s="128"/>
      <c r="AM20" s="178"/>
      <c r="AN20" s="17" t="s">
        <v>35</v>
      </c>
      <c r="AO20" s="43">
        <f t="shared" si="4"/>
      </c>
      <c r="AP20" s="83">
        <f t="shared" si="5"/>
      </c>
      <c r="AQ20" s="43">
        <f t="shared" si="23"/>
      </c>
      <c r="AR20" s="128"/>
      <c r="AS20" s="178"/>
      <c r="AT20" s="128"/>
      <c r="AU20" s="178"/>
      <c r="AV20" s="128"/>
      <c r="AW20" s="178"/>
      <c r="AX20" s="17" t="s">
        <v>35</v>
      </c>
      <c r="AY20" s="43">
        <f t="shared" si="6"/>
      </c>
      <c r="AZ20" s="83">
        <f t="shared" si="7"/>
      </c>
      <c r="BA20" s="43">
        <f t="shared" si="24"/>
      </c>
      <c r="BB20" s="128"/>
      <c r="BC20" s="178"/>
      <c r="BD20" s="128"/>
      <c r="BE20" s="178"/>
      <c r="BF20" s="128"/>
      <c r="BG20" s="178"/>
      <c r="BH20" s="17" t="s">
        <v>35</v>
      </c>
      <c r="BI20" s="43">
        <f t="shared" si="8"/>
      </c>
      <c r="BJ20" s="83">
        <f t="shared" si="9"/>
      </c>
      <c r="BK20" s="43">
        <f t="shared" si="25"/>
      </c>
      <c r="BL20" s="128"/>
      <c r="BM20" s="178"/>
      <c r="BN20" s="128"/>
      <c r="BO20" s="178"/>
      <c r="BP20" s="128"/>
      <c r="BQ20" s="178"/>
      <c r="BR20" s="17" t="s">
        <v>35</v>
      </c>
      <c r="BS20" s="43">
        <f t="shared" si="10"/>
      </c>
      <c r="BT20" s="83">
        <f t="shared" si="11"/>
      </c>
      <c r="BU20" s="43">
        <f t="shared" si="26"/>
      </c>
      <c r="BV20" s="128"/>
      <c r="BW20" s="178"/>
      <c r="BX20" s="128"/>
      <c r="BY20" s="178"/>
      <c r="BZ20" s="128"/>
      <c r="CA20" s="178"/>
      <c r="CB20" s="17" t="s">
        <v>35</v>
      </c>
      <c r="CC20" s="43">
        <f t="shared" si="12"/>
      </c>
      <c r="CD20" s="83">
        <f t="shared" si="13"/>
      </c>
      <c r="CE20" s="43">
        <f t="shared" si="27"/>
      </c>
      <c r="CF20" s="128"/>
      <c r="CG20" s="178"/>
      <c r="CH20" s="128"/>
      <c r="CI20" s="178"/>
      <c r="CJ20" s="128"/>
      <c r="CK20" s="178"/>
      <c r="CL20" s="17" t="s">
        <v>35</v>
      </c>
      <c r="CM20" s="43">
        <f t="shared" si="14"/>
      </c>
      <c r="CN20" s="83">
        <f t="shared" si="15"/>
      </c>
      <c r="CO20" s="43">
        <f t="shared" si="28"/>
      </c>
      <c r="CP20" s="128"/>
      <c r="CQ20" s="178"/>
      <c r="CR20" s="128"/>
      <c r="CS20" s="178"/>
      <c r="CT20" s="128"/>
      <c r="CU20" s="26"/>
      <c r="CV20" s="17" t="s">
        <v>35</v>
      </c>
      <c r="CW20" s="43">
        <f t="shared" si="16"/>
      </c>
      <c r="CX20" s="83">
        <f t="shared" si="17"/>
      </c>
      <c r="CY20" s="43">
        <f t="shared" si="29"/>
      </c>
    </row>
    <row r="21" spans="2:103" ht="15">
      <c r="B21" s="273"/>
      <c r="C21" s="10" t="s">
        <v>12</v>
      </c>
      <c r="D21" s="175"/>
      <c r="E21" s="176"/>
      <c r="F21" s="119"/>
      <c r="G21" s="176"/>
      <c r="H21" s="119"/>
      <c r="I21" s="176"/>
      <c r="J21" s="18" t="s">
        <v>35</v>
      </c>
      <c r="K21" s="42">
        <f t="shared" si="18"/>
      </c>
      <c r="L21" s="82">
        <f t="shared" si="19"/>
      </c>
      <c r="M21" s="42">
        <f t="shared" si="20"/>
      </c>
      <c r="N21" s="119"/>
      <c r="O21" s="176"/>
      <c r="P21" s="119"/>
      <c r="Q21" s="176"/>
      <c r="R21" s="119"/>
      <c r="S21" s="176"/>
      <c r="T21" s="18" t="s">
        <v>35</v>
      </c>
      <c r="U21" s="42">
        <f t="shared" si="0"/>
      </c>
      <c r="V21" s="82">
        <f t="shared" si="1"/>
      </c>
      <c r="W21" s="42">
        <f t="shared" si="21"/>
      </c>
      <c r="X21" s="119"/>
      <c r="Y21" s="176"/>
      <c r="Z21" s="119"/>
      <c r="AA21" s="176"/>
      <c r="AB21" s="119"/>
      <c r="AC21" s="176"/>
      <c r="AD21" s="18" t="s">
        <v>35</v>
      </c>
      <c r="AE21" s="42">
        <f t="shared" si="2"/>
      </c>
      <c r="AF21" s="82">
        <f t="shared" si="3"/>
      </c>
      <c r="AG21" s="42">
        <f t="shared" si="22"/>
      </c>
      <c r="AH21" s="119"/>
      <c r="AI21" s="176"/>
      <c r="AJ21" s="119"/>
      <c r="AK21" s="176"/>
      <c r="AL21" s="119"/>
      <c r="AM21" s="176"/>
      <c r="AN21" s="18" t="s">
        <v>35</v>
      </c>
      <c r="AO21" s="42">
        <f t="shared" si="4"/>
      </c>
      <c r="AP21" s="82">
        <f t="shared" si="5"/>
      </c>
      <c r="AQ21" s="42">
        <f t="shared" si="23"/>
      </c>
      <c r="AR21" s="119"/>
      <c r="AS21" s="176"/>
      <c r="AT21" s="119"/>
      <c r="AU21" s="176"/>
      <c r="AV21" s="119"/>
      <c r="AW21" s="176"/>
      <c r="AX21" s="18" t="s">
        <v>35</v>
      </c>
      <c r="AY21" s="42">
        <f t="shared" si="6"/>
      </c>
      <c r="AZ21" s="82">
        <f t="shared" si="7"/>
      </c>
      <c r="BA21" s="42">
        <f t="shared" si="24"/>
      </c>
      <c r="BB21" s="119"/>
      <c r="BC21" s="176"/>
      <c r="BD21" s="119"/>
      <c r="BE21" s="176"/>
      <c r="BF21" s="119"/>
      <c r="BG21" s="176"/>
      <c r="BH21" s="18" t="s">
        <v>35</v>
      </c>
      <c r="BI21" s="42">
        <f t="shared" si="8"/>
      </c>
      <c r="BJ21" s="82">
        <f t="shared" si="9"/>
      </c>
      <c r="BK21" s="42">
        <f t="shared" si="25"/>
      </c>
      <c r="BL21" s="119"/>
      <c r="BM21" s="176"/>
      <c r="BN21" s="119"/>
      <c r="BO21" s="176"/>
      <c r="BP21" s="119"/>
      <c r="BQ21" s="176"/>
      <c r="BR21" s="18" t="s">
        <v>35</v>
      </c>
      <c r="BS21" s="42">
        <f t="shared" si="10"/>
      </c>
      <c r="BT21" s="82">
        <f t="shared" si="11"/>
      </c>
      <c r="BU21" s="42">
        <f t="shared" si="26"/>
      </c>
      <c r="BV21" s="119"/>
      <c r="BW21" s="176"/>
      <c r="BX21" s="119"/>
      <c r="BY21" s="176"/>
      <c r="BZ21" s="119"/>
      <c r="CA21" s="176"/>
      <c r="CB21" s="18" t="s">
        <v>35</v>
      </c>
      <c r="CC21" s="42">
        <f t="shared" si="12"/>
      </c>
      <c r="CD21" s="82">
        <f t="shared" si="13"/>
      </c>
      <c r="CE21" s="42">
        <f t="shared" si="27"/>
      </c>
      <c r="CF21" s="119"/>
      <c r="CG21" s="176"/>
      <c r="CH21" s="119"/>
      <c r="CI21" s="176"/>
      <c r="CJ21" s="119"/>
      <c r="CK21" s="176"/>
      <c r="CL21" s="18" t="s">
        <v>35</v>
      </c>
      <c r="CM21" s="42">
        <f t="shared" si="14"/>
      </c>
      <c r="CN21" s="82">
        <f t="shared" si="15"/>
      </c>
      <c r="CO21" s="42">
        <f t="shared" si="28"/>
      </c>
      <c r="CP21" s="119"/>
      <c r="CQ21" s="176"/>
      <c r="CR21" s="119"/>
      <c r="CS21" s="176"/>
      <c r="CT21" s="119"/>
      <c r="CU21" s="27"/>
      <c r="CV21" s="18" t="s">
        <v>35</v>
      </c>
      <c r="CW21" s="42">
        <f t="shared" si="16"/>
      </c>
      <c r="CX21" s="82">
        <f t="shared" si="17"/>
      </c>
      <c r="CY21" s="42">
        <f t="shared" si="29"/>
      </c>
    </row>
    <row r="22" spans="2:103" ht="15">
      <c r="B22" s="273"/>
      <c r="C22" s="14" t="s">
        <v>13</v>
      </c>
      <c r="D22" s="177"/>
      <c r="E22" s="178"/>
      <c r="F22" s="128"/>
      <c r="G22" s="178"/>
      <c r="H22" s="128"/>
      <c r="I22" s="178"/>
      <c r="J22" s="17" t="s">
        <v>35</v>
      </c>
      <c r="K22" s="43">
        <f t="shared" si="18"/>
      </c>
      <c r="L22" s="83">
        <f t="shared" si="19"/>
      </c>
      <c r="M22" s="43">
        <f t="shared" si="20"/>
      </c>
      <c r="N22" s="128"/>
      <c r="O22" s="178"/>
      <c r="P22" s="128"/>
      <c r="Q22" s="178"/>
      <c r="R22" s="128"/>
      <c r="S22" s="178"/>
      <c r="T22" s="17" t="s">
        <v>35</v>
      </c>
      <c r="U22" s="43">
        <f t="shared" si="0"/>
      </c>
      <c r="V22" s="83">
        <f t="shared" si="1"/>
      </c>
      <c r="W22" s="43">
        <f t="shared" si="21"/>
      </c>
      <c r="X22" s="128"/>
      <c r="Y22" s="178"/>
      <c r="Z22" s="128"/>
      <c r="AA22" s="178"/>
      <c r="AB22" s="128"/>
      <c r="AC22" s="178"/>
      <c r="AD22" s="17" t="s">
        <v>35</v>
      </c>
      <c r="AE22" s="43">
        <f t="shared" si="2"/>
      </c>
      <c r="AF22" s="83">
        <f t="shared" si="3"/>
      </c>
      <c r="AG22" s="43">
        <f t="shared" si="22"/>
      </c>
      <c r="AH22" s="128"/>
      <c r="AI22" s="178"/>
      <c r="AJ22" s="128"/>
      <c r="AK22" s="178"/>
      <c r="AL22" s="128"/>
      <c r="AM22" s="178"/>
      <c r="AN22" s="17" t="s">
        <v>35</v>
      </c>
      <c r="AO22" s="43">
        <f t="shared" si="4"/>
      </c>
      <c r="AP22" s="83">
        <f t="shared" si="5"/>
      </c>
      <c r="AQ22" s="43">
        <f t="shared" si="23"/>
      </c>
      <c r="AR22" s="128"/>
      <c r="AS22" s="178"/>
      <c r="AT22" s="128"/>
      <c r="AU22" s="178"/>
      <c r="AV22" s="128"/>
      <c r="AW22" s="178"/>
      <c r="AX22" s="17" t="s">
        <v>35</v>
      </c>
      <c r="AY22" s="43">
        <f t="shared" si="6"/>
      </c>
      <c r="AZ22" s="83">
        <f t="shared" si="7"/>
      </c>
      <c r="BA22" s="43">
        <f t="shared" si="24"/>
      </c>
      <c r="BB22" s="128"/>
      <c r="BC22" s="178"/>
      <c r="BD22" s="128"/>
      <c r="BE22" s="178"/>
      <c r="BF22" s="128"/>
      <c r="BG22" s="178"/>
      <c r="BH22" s="17" t="s">
        <v>35</v>
      </c>
      <c r="BI22" s="43">
        <f t="shared" si="8"/>
      </c>
      <c r="BJ22" s="83">
        <f t="shared" si="9"/>
      </c>
      <c r="BK22" s="43">
        <f t="shared" si="25"/>
      </c>
      <c r="BL22" s="128"/>
      <c r="BM22" s="178"/>
      <c r="BN22" s="128"/>
      <c r="BO22" s="178"/>
      <c r="BP22" s="128"/>
      <c r="BQ22" s="178"/>
      <c r="BR22" s="17" t="s">
        <v>35</v>
      </c>
      <c r="BS22" s="43">
        <f t="shared" si="10"/>
      </c>
      <c r="BT22" s="83">
        <f t="shared" si="11"/>
      </c>
      <c r="BU22" s="43">
        <f t="shared" si="26"/>
      </c>
      <c r="BV22" s="128"/>
      <c r="BW22" s="178"/>
      <c r="BX22" s="128"/>
      <c r="BY22" s="178"/>
      <c r="BZ22" s="128"/>
      <c r="CA22" s="178"/>
      <c r="CB22" s="17" t="s">
        <v>35</v>
      </c>
      <c r="CC22" s="43">
        <f t="shared" si="12"/>
      </c>
      <c r="CD22" s="83">
        <f t="shared" si="13"/>
      </c>
      <c r="CE22" s="43">
        <f t="shared" si="27"/>
      </c>
      <c r="CF22" s="128"/>
      <c r="CG22" s="178"/>
      <c r="CH22" s="128"/>
      <c r="CI22" s="178"/>
      <c r="CJ22" s="128"/>
      <c r="CK22" s="178"/>
      <c r="CL22" s="17" t="s">
        <v>35</v>
      </c>
      <c r="CM22" s="43">
        <f t="shared" si="14"/>
      </c>
      <c r="CN22" s="83">
        <f t="shared" si="15"/>
      </c>
      <c r="CO22" s="43">
        <f t="shared" si="28"/>
      </c>
      <c r="CP22" s="128"/>
      <c r="CQ22" s="178"/>
      <c r="CR22" s="128"/>
      <c r="CS22" s="178"/>
      <c r="CT22" s="128"/>
      <c r="CU22" s="26"/>
      <c r="CV22" s="17" t="s">
        <v>35</v>
      </c>
      <c r="CW22" s="43">
        <f t="shared" si="16"/>
      </c>
      <c r="CX22" s="83">
        <f t="shared" si="17"/>
      </c>
      <c r="CY22" s="43">
        <f t="shared" si="29"/>
      </c>
    </row>
    <row r="23" spans="2:103" ht="15">
      <c r="B23" s="273"/>
      <c r="C23" s="10" t="s">
        <v>14</v>
      </c>
      <c r="D23" s="175"/>
      <c r="E23" s="176"/>
      <c r="F23" s="119"/>
      <c r="G23" s="176"/>
      <c r="H23" s="119"/>
      <c r="I23" s="176"/>
      <c r="J23" s="18" t="s">
        <v>35</v>
      </c>
      <c r="K23" s="42">
        <f t="shared" si="18"/>
      </c>
      <c r="L23" s="82">
        <f t="shared" si="19"/>
      </c>
      <c r="M23" s="42">
        <f t="shared" si="20"/>
      </c>
      <c r="N23" s="119"/>
      <c r="O23" s="176"/>
      <c r="P23" s="119"/>
      <c r="Q23" s="176"/>
      <c r="R23" s="119"/>
      <c r="S23" s="176"/>
      <c r="T23" s="18" t="s">
        <v>35</v>
      </c>
      <c r="U23" s="42">
        <f t="shared" si="0"/>
      </c>
      <c r="V23" s="82">
        <f t="shared" si="1"/>
      </c>
      <c r="W23" s="42">
        <f t="shared" si="21"/>
      </c>
      <c r="X23" s="119"/>
      <c r="Y23" s="176"/>
      <c r="Z23" s="119"/>
      <c r="AA23" s="176"/>
      <c r="AB23" s="119"/>
      <c r="AC23" s="176"/>
      <c r="AD23" s="18" t="s">
        <v>35</v>
      </c>
      <c r="AE23" s="42">
        <f t="shared" si="2"/>
      </c>
      <c r="AF23" s="82">
        <f t="shared" si="3"/>
      </c>
      <c r="AG23" s="42">
        <f t="shared" si="22"/>
      </c>
      <c r="AH23" s="119"/>
      <c r="AI23" s="176"/>
      <c r="AJ23" s="119"/>
      <c r="AK23" s="176"/>
      <c r="AL23" s="119"/>
      <c r="AM23" s="176"/>
      <c r="AN23" s="18" t="s">
        <v>35</v>
      </c>
      <c r="AO23" s="42">
        <f t="shared" si="4"/>
      </c>
      <c r="AP23" s="82">
        <f t="shared" si="5"/>
      </c>
      <c r="AQ23" s="42">
        <f t="shared" si="23"/>
      </c>
      <c r="AR23" s="119"/>
      <c r="AS23" s="176"/>
      <c r="AT23" s="119"/>
      <c r="AU23" s="176"/>
      <c r="AV23" s="119"/>
      <c r="AW23" s="176"/>
      <c r="AX23" s="18" t="s">
        <v>35</v>
      </c>
      <c r="AY23" s="42">
        <f t="shared" si="6"/>
      </c>
      <c r="AZ23" s="82">
        <f t="shared" si="7"/>
      </c>
      <c r="BA23" s="42">
        <f t="shared" si="24"/>
      </c>
      <c r="BB23" s="119"/>
      <c r="BC23" s="176"/>
      <c r="BD23" s="119"/>
      <c r="BE23" s="176"/>
      <c r="BF23" s="119"/>
      <c r="BG23" s="176"/>
      <c r="BH23" s="18" t="s">
        <v>35</v>
      </c>
      <c r="BI23" s="42">
        <f t="shared" si="8"/>
      </c>
      <c r="BJ23" s="82">
        <f t="shared" si="9"/>
      </c>
      <c r="BK23" s="42">
        <f t="shared" si="25"/>
      </c>
      <c r="BL23" s="119"/>
      <c r="BM23" s="176"/>
      <c r="BN23" s="119"/>
      <c r="BO23" s="176"/>
      <c r="BP23" s="119"/>
      <c r="BQ23" s="176"/>
      <c r="BR23" s="18" t="s">
        <v>35</v>
      </c>
      <c r="BS23" s="42">
        <f t="shared" si="10"/>
      </c>
      <c r="BT23" s="82">
        <f t="shared" si="11"/>
      </c>
      <c r="BU23" s="42">
        <f t="shared" si="26"/>
      </c>
      <c r="BV23" s="119"/>
      <c r="BW23" s="176"/>
      <c r="BX23" s="119"/>
      <c r="BY23" s="176"/>
      <c r="BZ23" s="119"/>
      <c r="CA23" s="176"/>
      <c r="CB23" s="18" t="s">
        <v>35</v>
      </c>
      <c r="CC23" s="42">
        <f t="shared" si="12"/>
      </c>
      <c r="CD23" s="82">
        <f t="shared" si="13"/>
      </c>
      <c r="CE23" s="42">
        <f t="shared" si="27"/>
      </c>
      <c r="CF23" s="119"/>
      <c r="CG23" s="176"/>
      <c r="CH23" s="119"/>
      <c r="CI23" s="176"/>
      <c r="CJ23" s="119"/>
      <c r="CK23" s="176"/>
      <c r="CL23" s="18" t="s">
        <v>35</v>
      </c>
      <c r="CM23" s="42">
        <f t="shared" si="14"/>
      </c>
      <c r="CN23" s="82">
        <f t="shared" si="15"/>
      </c>
      <c r="CO23" s="42">
        <f t="shared" si="28"/>
      </c>
      <c r="CP23" s="119"/>
      <c r="CQ23" s="176"/>
      <c r="CR23" s="119"/>
      <c r="CS23" s="176"/>
      <c r="CT23" s="119"/>
      <c r="CU23" s="27"/>
      <c r="CV23" s="18" t="s">
        <v>35</v>
      </c>
      <c r="CW23" s="42">
        <f t="shared" si="16"/>
      </c>
      <c r="CX23" s="82">
        <f t="shared" si="17"/>
      </c>
      <c r="CY23" s="42">
        <f t="shared" si="29"/>
      </c>
    </row>
    <row r="24" spans="2:103" ht="15">
      <c r="B24" s="273"/>
      <c r="C24" s="14" t="s">
        <v>15</v>
      </c>
      <c r="D24" s="177"/>
      <c r="E24" s="178"/>
      <c r="F24" s="128"/>
      <c r="G24" s="178"/>
      <c r="H24" s="128"/>
      <c r="I24" s="178"/>
      <c r="J24" s="17" t="s">
        <v>35</v>
      </c>
      <c r="K24" s="43">
        <f t="shared" si="18"/>
      </c>
      <c r="L24" s="83">
        <f t="shared" si="19"/>
      </c>
      <c r="M24" s="43">
        <f t="shared" si="20"/>
      </c>
      <c r="N24" s="128"/>
      <c r="O24" s="178"/>
      <c r="P24" s="128"/>
      <c r="Q24" s="178"/>
      <c r="R24" s="128"/>
      <c r="S24" s="178"/>
      <c r="T24" s="17" t="s">
        <v>35</v>
      </c>
      <c r="U24" s="43">
        <f t="shared" si="0"/>
      </c>
      <c r="V24" s="83">
        <f t="shared" si="1"/>
      </c>
      <c r="W24" s="43">
        <f t="shared" si="21"/>
      </c>
      <c r="X24" s="128"/>
      <c r="Y24" s="178"/>
      <c r="Z24" s="128"/>
      <c r="AA24" s="178"/>
      <c r="AB24" s="128"/>
      <c r="AC24" s="178"/>
      <c r="AD24" s="17" t="s">
        <v>35</v>
      </c>
      <c r="AE24" s="43">
        <f t="shared" si="2"/>
      </c>
      <c r="AF24" s="83">
        <f t="shared" si="3"/>
      </c>
      <c r="AG24" s="43">
        <f t="shared" si="22"/>
      </c>
      <c r="AH24" s="128"/>
      <c r="AI24" s="178"/>
      <c r="AJ24" s="128"/>
      <c r="AK24" s="178"/>
      <c r="AL24" s="128"/>
      <c r="AM24" s="178"/>
      <c r="AN24" s="17" t="s">
        <v>35</v>
      </c>
      <c r="AO24" s="43">
        <f t="shared" si="4"/>
      </c>
      <c r="AP24" s="83">
        <f t="shared" si="5"/>
      </c>
      <c r="AQ24" s="43">
        <f t="shared" si="23"/>
      </c>
      <c r="AR24" s="128"/>
      <c r="AS24" s="178"/>
      <c r="AT24" s="128"/>
      <c r="AU24" s="178"/>
      <c r="AV24" s="128"/>
      <c r="AW24" s="178"/>
      <c r="AX24" s="17" t="s">
        <v>35</v>
      </c>
      <c r="AY24" s="43">
        <f t="shared" si="6"/>
      </c>
      <c r="AZ24" s="83">
        <f t="shared" si="7"/>
      </c>
      <c r="BA24" s="43">
        <f t="shared" si="24"/>
      </c>
      <c r="BB24" s="128"/>
      <c r="BC24" s="178"/>
      <c r="BD24" s="128"/>
      <c r="BE24" s="178"/>
      <c r="BF24" s="128"/>
      <c r="BG24" s="178"/>
      <c r="BH24" s="17" t="s">
        <v>35</v>
      </c>
      <c r="BI24" s="43">
        <f t="shared" si="8"/>
      </c>
      <c r="BJ24" s="83">
        <f t="shared" si="9"/>
      </c>
      <c r="BK24" s="43">
        <f t="shared" si="25"/>
      </c>
      <c r="BL24" s="128"/>
      <c r="BM24" s="178"/>
      <c r="BN24" s="128"/>
      <c r="BO24" s="178"/>
      <c r="BP24" s="128"/>
      <c r="BQ24" s="178"/>
      <c r="BR24" s="17" t="s">
        <v>35</v>
      </c>
      <c r="BS24" s="43">
        <f t="shared" si="10"/>
      </c>
      <c r="BT24" s="83">
        <f t="shared" si="11"/>
      </c>
      <c r="BU24" s="43">
        <f t="shared" si="26"/>
      </c>
      <c r="BV24" s="128"/>
      <c r="BW24" s="178"/>
      <c r="BX24" s="128"/>
      <c r="BY24" s="178"/>
      <c r="BZ24" s="128"/>
      <c r="CA24" s="178"/>
      <c r="CB24" s="17" t="s">
        <v>35</v>
      </c>
      <c r="CC24" s="43">
        <f t="shared" si="12"/>
      </c>
      <c r="CD24" s="83">
        <f t="shared" si="13"/>
      </c>
      <c r="CE24" s="43">
        <f t="shared" si="27"/>
      </c>
      <c r="CF24" s="128"/>
      <c r="CG24" s="178"/>
      <c r="CH24" s="128"/>
      <c r="CI24" s="178"/>
      <c r="CJ24" s="128"/>
      <c r="CK24" s="178"/>
      <c r="CL24" s="17" t="s">
        <v>35</v>
      </c>
      <c r="CM24" s="43">
        <f t="shared" si="14"/>
      </c>
      <c r="CN24" s="83">
        <f t="shared" si="15"/>
      </c>
      <c r="CO24" s="43">
        <f t="shared" si="28"/>
      </c>
      <c r="CP24" s="128"/>
      <c r="CQ24" s="178"/>
      <c r="CR24" s="128"/>
      <c r="CS24" s="178"/>
      <c r="CT24" s="128"/>
      <c r="CU24" s="26"/>
      <c r="CV24" s="17" t="s">
        <v>35</v>
      </c>
      <c r="CW24" s="43">
        <f t="shared" si="16"/>
      </c>
      <c r="CX24" s="83">
        <f t="shared" si="17"/>
      </c>
      <c r="CY24" s="43">
        <f t="shared" si="29"/>
      </c>
    </row>
    <row r="25" spans="2:103" ht="15">
      <c r="B25" s="273"/>
      <c r="C25" s="10" t="s">
        <v>16</v>
      </c>
      <c r="D25" s="175"/>
      <c r="E25" s="176"/>
      <c r="F25" s="119"/>
      <c r="G25" s="176"/>
      <c r="H25" s="119"/>
      <c r="I25" s="176"/>
      <c r="J25" s="18" t="s">
        <v>35</v>
      </c>
      <c r="K25" s="42">
        <f t="shared" si="18"/>
      </c>
      <c r="L25" s="82">
        <f t="shared" si="19"/>
      </c>
      <c r="M25" s="42">
        <f t="shared" si="20"/>
      </c>
      <c r="N25" s="119"/>
      <c r="O25" s="176"/>
      <c r="P25" s="119"/>
      <c r="Q25" s="176"/>
      <c r="R25" s="119"/>
      <c r="S25" s="176"/>
      <c r="T25" s="18" t="s">
        <v>35</v>
      </c>
      <c r="U25" s="42">
        <f t="shared" si="0"/>
      </c>
      <c r="V25" s="82">
        <f t="shared" si="1"/>
      </c>
      <c r="W25" s="42">
        <f t="shared" si="21"/>
      </c>
      <c r="X25" s="119"/>
      <c r="Y25" s="176"/>
      <c r="Z25" s="119"/>
      <c r="AA25" s="176"/>
      <c r="AB25" s="119"/>
      <c r="AC25" s="176"/>
      <c r="AD25" s="18" t="s">
        <v>35</v>
      </c>
      <c r="AE25" s="42">
        <f t="shared" si="2"/>
      </c>
      <c r="AF25" s="82">
        <f t="shared" si="3"/>
      </c>
      <c r="AG25" s="42">
        <f t="shared" si="22"/>
      </c>
      <c r="AH25" s="119"/>
      <c r="AI25" s="176"/>
      <c r="AJ25" s="119"/>
      <c r="AK25" s="176"/>
      <c r="AL25" s="119"/>
      <c r="AM25" s="176"/>
      <c r="AN25" s="18" t="s">
        <v>35</v>
      </c>
      <c r="AO25" s="42">
        <f t="shared" si="4"/>
      </c>
      <c r="AP25" s="82">
        <f t="shared" si="5"/>
      </c>
      <c r="AQ25" s="42">
        <f t="shared" si="23"/>
      </c>
      <c r="AR25" s="119"/>
      <c r="AS25" s="176"/>
      <c r="AT25" s="119"/>
      <c r="AU25" s="176"/>
      <c r="AV25" s="119"/>
      <c r="AW25" s="176"/>
      <c r="AX25" s="18" t="s">
        <v>35</v>
      </c>
      <c r="AY25" s="42">
        <f t="shared" si="6"/>
      </c>
      <c r="AZ25" s="82">
        <f t="shared" si="7"/>
      </c>
      <c r="BA25" s="42">
        <f t="shared" si="24"/>
      </c>
      <c r="BB25" s="119"/>
      <c r="BC25" s="176"/>
      <c r="BD25" s="119"/>
      <c r="BE25" s="176"/>
      <c r="BF25" s="119"/>
      <c r="BG25" s="176"/>
      <c r="BH25" s="18" t="s">
        <v>35</v>
      </c>
      <c r="BI25" s="42">
        <f t="shared" si="8"/>
      </c>
      <c r="BJ25" s="82">
        <f t="shared" si="9"/>
      </c>
      <c r="BK25" s="42">
        <f t="shared" si="25"/>
      </c>
      <c r="BL25" s="119"/>
      <c r="BM25" s="176"/>
      <c r="BN25" s="119"/>
      <c r="BO25" s="176"/>
      <c r="BP25" s="119"/>
      <c r="BQ25" s="176"/>
      <c r="BR25" s="18" t="s">
        <v>35</v>
      </c>
      <c r="BS25" s="42">
        <f t="shared" si="10"/>
      </c>
      <c r="BT25" s="82">
        <f t="shared" si="11"/>
      </c>
      <c r="BU25" s="42">
        <f t="shared" si="26"/>
      </c>
      <c r="BV25" s="119"/>
      <c r="BW25" s="176"/>
      <c r="BX25" s="119"/>
      <c r="BY25" s="176"/>
      <c r="BZ25" s="119"/>
      <c r="CA25" s="176"/>
      <c r="CB25" s="18" t="s">
        <v>35</v>
      </c>
      <c r="CC25" s="42">
        <f t="shared" si="12"/>
      </c>
      <c r="CD25" s="82">
        <f t="shared" si="13"/>
      </c>
      <c r="CE25" s="42">
        <f t="shared" si="27"/>
      </c>
      <c r="CF25" s="119"/>
      <c r="CG25" s="176"/>
      <c r="CH25" s="119"/>
      <c r="CI25" s="176"/>
      <c r="CJ25" s="119"/>
      <c r="CK25" s="176"/>
      <c r="CL25" s="18" t="s">
        <v>35</v>
      </c>
      <c r="CM25" s="42">
        <f t="shared" si="14"/>
      </c>
      <c r="CN25" s="82">
        <f t="shared" si="15"/>
      </c>
      <c r="CO25" s="42">
        <f t="shared" si="28"/>
      </c>
      <c r="CP25" s="119"/>
      <c r="CQ25" s="176"/>
      <c r="CR25" s="119"/>
      <c r="CS25" s="176"/>
      <c r="CT25" s="119"/>
      <c r="CU25" s="27"/>
      <c r="CV25" s="18" t="s">
        <v>35</v>
      </c>
      <c r="CW25" s="42">
        <f t="shared" si="16"/>
      </c>
      <c r="CX25" s="82">
        <f t="shared" si="17"/>
      </c>
      <c r="CY25" s="42">
        <f t="shared" si="29"/>
      </c>
    </row>
    <row r="26" spans="2:103" ht="15">
      <c r="B26" s="273"/>
      <c r="C26" s="14" t="s">
        <v>17</v>
      </c>
      <c r="D26" s="177"/>
      <c r="E26" s="178"/>
      <c r="F26" s="128"/>
      <c r="G26" s="178"/>
      <c r="H26" s="128"/>
      <c r="I26" s="178"/>
      <c r="J26" s="17" t="s">
        <v>35</v>
      </c>
      <c r="K26" s="43">
        <f t="shared" si="18"/>
      </c>
      <c r="L26" s="83">
        <f t="shared" si="19"/>
      </c>
      <c r="M26" s="43">
        <f t="shared" si="20"/>
      </c>
      <c r="N26" s="128"/>
      <c r="O26" s="178"/>
      <c r="P26" s="128"/>
      <c r="Q26" s="178"/>
      <c r="R26" s="128"/>
      <c r="S26" s="178"/>
      <c r="T26" s="17" t="s">
        <v>35</v>
      </c>
      <c r="U26" s="43">
        <f t="shared" si="0"/>
      </c>
      <c r="V26" s="83">
        <f t="shared" si="1"/>
      </c>
      <c r="W26" s="43">
        <f t="shared" si="21"/>
      </c>
      <c r="X26" s="128"/>
      <c r="Y26" s="178"/>
      <c r="Z26" s="128"/>
      <c r="AA26" s="178"/>
      <c r="AB26" s="128"/>
      <c r="AC26" s="178"/>
      <c r="AD26" s="17" t="s">
        <v>35</v>
      </c>
      <c r="AE26" s="43">
        <f t="shared" si="2"/>
      </c>
      <c r="AF26" s="83">
        <f t="shared" si="3"/>
      </c>
      <c r="AG26" s="43">
        <f t="shared" si="22"/>
      </c>
      <c r="AH26" s="128"/>
      <c r="AI26" s="178"/>
      <c r="AJ26" s="128"/>
      <c r="AK26" s="178"/>
      <c r="AL26" s="128"/>
      <c r="AM26" s="178"/>
      <c r="AN26" s="17" t="s">
        <v>35</v>
      </c>
      <c r="AO26" s="43">
        <f t="shared" si="4"/>
      </c>
      <c r="AP26" s="83">
        <f t="shared" si="5"/>
      </c>
      <c r="AQ26" s="43">
        <f t="shared" si="23"/>
      </c>
      <c r="AR26" s="128"/>
      <c r="AS26" s="178"/>
      <c r="AT26" s="128"/>
      <c r="AU26" s="178"/>
      <c r="AV26" s="128"/>
      <c r="AW26" s="178"/>
      <c r="AX26" s="17" t="s">
        <v>35</v>
      </c>
      <c r="AY26" s="43">
        <f t="shared" si="6"/>
      </c>
      <c r="AZ26" s="83">
        <f t="shared" si="7"/>
      </c>
      <c r="BA26" s="43">
        <f t="shared" si="24"/>
      </c>
      <c r="BB26" s="128"/>
      <c r="BC26" s="178"/>
      <c r="BD26" s="128"/>
      <c r="BE26" s="178"/>
      <c r="BF26" s="128"/>
      <c r="BG26" s="178"/>
      <c r="BH26" s="17" t="s">
        <v>35</v>
      </c>
      <c r="BI26" s="43">
        <f t="shared" si="8"/>
      </c>
      <c r="BJ26" s="83">
        <f t="shared" si="9"/>
      </c>
      <c r="BK26" s="43">
        <f t="shared" si="25"/>
      </c>
      <c r="BL26" s="128"/>
      <c r="BM26" s="178"/>
      <c r="BN26" s="128"/>
      <c r="BO26" s="178"/>
      <c r="BP26" s="128"/>
      <c r="BQ26" s="178"/>
      <c r="BR26" s="17" t="s">
        <v>35</v>
      </c>
      <c r="BS26" s="43">
        <f t="shared" si="10"/>
      </c>
      <c r="BT26" s="83">
        <f t="shared" si="11"/>
      </c>
      <c r="BU26" s="43">
        <f t="shared" si="26"/>
      </c>
      <c r="BV26" s="128"/>
      <c r="BW26" s="178"/>
      <c r="BX26" s="128"/>
      <c r="BY26" s="178"/>
      <c r="BZ26" s="128"/>
      <c r="CA26" s="178"/>
      <c r="CB26" s="17" t="s">
        <v>35</v>
      </c>
      <c r="CC26" s="43">
        <f t="shared" si="12"/>
      </c>
      <c r="CD26" s="83">
        <f t="shared" si="13"/>
      </c>
      <c r="CE26" s="43">
        <f t="shared" si="27"/>
      </c>
      <c r="CF26" s="128"/>
      <c r="CG26" s="178"/>
      <c r="CH26" s="128"/>
      <c r="CI26" s="178"/>
      <c r="CJ26" s="128"/>
      <c r="CK26" s="178"/>
      <c r="CL26" s="17" t="s">
        <v>35</v>
      </c>
      <c r="CM26" s="43">
        <f t="shared" si="14"/>
      </c>
      <c r="CN26" s="83">
        <f t="shared" si="15"/>
      </c>
      <c r="CO26" s="43">
        <f t="shared" si="28"/>
      </c>
      <c r="CP26" s="128"/>
      <c r="CQ26" s="178"/>
      <c r="CR26" s="128"/>
      <c r="CS26" s="178"/>
      <c r="CT26" s="128"/>
      <c r="CU26" s="26"/>
      <c r="CV26" s="17" t="s">
        <v>35</v>
      </c>
      <c r="CW26" s="43">
        <f t="shared" si="16"/>
      </c>
      <c r="CX26" s="83">
        <f t="shared" si="17"/>
      </c>
      <c r="CY26" s="43">
        <f t="shared" si="29"/>
      </c>
    </row>
    <row r="27" spans="2:103" ht="15.75" thickBot="1">
      <c r="B27" s="274"/>
      <c r="C27" s="12" t="s">
        <v>18</v>
      </c>
      <c r="D27" s="179"/>
      <c r="E27" s="180"/>
      <c r="F27" s="137"/>
      <c r="G27" s="180"/>
      <c r="H27" s="137"/>
      <c r="I27" s="180"/>
      <c r="J27" s="19">
        <f>IF(COUNTA(D27:I27)&gt;=1,SUM(H17:H27,F17:F27,D17:D27),"")</f>
      </c>
      <c r="K27" s="44">
        <f t="shared" si="18"/>
      </c>
      <c r="L27" s="84">
        <f t="shared" si="19"/>
      </c>
      <c r="M27" s="46">
        <f t="shared" si="20"/>
      </c>
      <c r="N27" s="137"/>
      <c r="O27" s="180"/>
      <c r="P27" s="137"/>
      <c r="Q27" s="180"/>
      <c r="R27" s="137"/>
      <c r="S27" s="180"/>
      <c r="T27" s="19">
        <f>IF(COUNTA(N27:S27)&gt;=1,SUM(R17:R27,P17:P27,N17:N27),"")</f>
      </c>
      <c r="U27" s="44">
        <f t="shared" si="0"/>
      </c>
      <c r="V27" s="84">
        <f t="shared" si="1"/>
      </c>
      <c r="W27" s="46">
        <f t="shared" si="21"/>
      </c>
      <c r="X27" s="137"/>
      <c r="Y27" s="180"/>
      <c r="Z27" s="137"/>
      <c r="AA27" s="180"/>
      <c r="AB27" s="137"/>
      <c r="AC27" s="180"/>
      <c r="AD27" s="19">
        <f>IF(COUNTA(X27:AC27)&gt;=1,SUM(AB17:AB27,Z17:Z27,X17:X27),"")</f>
      </c>
      <c r="AE27" s="44">
        <f t="shared" si="2"/>
      </c>
      <c r="AF27" s="84">
        <f t="shared" si="3"/>
      </c>
      <c r="AG27" s="46">
        <f t="shared" si="22"/>
      </c>
      <c r="AH27" s="137"/>
      <c r="AI27" s="180"/>
      <c r="AJ27" s="137"/>
      <c r="AK27" s="180"/>
      <c r="AL27" s="137"/>
      <c r="AM27" s="180"/>
      <c r="AN27" s="19">
        <f>IF(COUNTA(AH27:AM27)&gt;=1,SUM(AL17:AL27,AJ17:AJ27,AH17:AH27),"")</f>
      </c>
      <c r="AO27" s="44">
        <f t="shared" si="4"/>
      </c>
      <c r="AP27" s="84">
        <f t="shared" si="5"/>
      </c>
      <c r="AQ27" s="46">
        <f t="shared" si="23"/>
      </c>
      <c r="AR27" s="137"/>
      <c r="AS27" s="180"/>
      <c r="AT27" s="137"/>
      <c r="AU27" s="180"/>
      <c r="AV27" s="137"/>
      <c r="AW27" s="180"/>
      <c r="AX27" s="19">
        <f>IF(COUNTA(AR27:AW27)&gt;=1,SUM(AV17:AV27,AT17:AT27,AR17:AR27),"")</f>
      </c>
      <c r="AY27" s="44">
        <f t="shared" si="6"/>
      </c>
      <c r="AZ27" s="84">
        <f t="shared" si="7"/>
      </c>
      <c r="BA27" s="46">
        <f t="shared" si="24"/>
      </c>
      <c r="BB27" s="137"/>
      <c r="BC27" s="180"/>
      <c r="BD27" s="137"/>
      <c r="BE27" s="180"/>
      <c r="BF27" s="137"/>
      <c r="BG27" s="180"/>
      <c r="BH27" s="19">
        <f>IF(COUNTA(BB27:BG27)&gt;=1,SUM(BF17:BF27,BD17:BD27,BB17:BB27),"")</f>
      </c>
      <c r="BI27" s="44">
        <f t="shared" si="8"/>
      </c>
      <c r="BJ27" s="84">
        <f t="shared" si="9"/>
      </c>
      <c r="BK27" s="46">
        <f t="shared" si="25"/>
      </c>
      <c r="BL27" s="137"/>
      <c r="BM27" s="180"/>
      <c r="BN27" s="137"/>
      <c r="BO27" s="180"/>
      <c r="BP27" s="137"/>
      <c r="BQ27" s="180"/>
      <c r="BR27" s="19">
        <f>IF(COUNTA(BL27:BQ27)&gt;=1,SUM(BP17:BP27,BN17:BN27,BL17:BL27),"")</f>
      </c>
      <c r="BS27" s="44">
        <f t="shared" si="10"/>
      </c>
      <c r="BT27" s="84">
        <f t="shared" si="11"/>
      </c>
      <c r="BU27" s="46">
        <f t="shared" si="26"/>
      </c>
      <c r="BV27" s="137"/>
      <c r="BW27" s="180"/>
      <c r="BX27" s="137"/>
      <c r="BY27" s="180"/>
      <c r="BZ27" s="137"/>
      <c r="CA27" s="180"/>
      <c r="CB27" s="19">
        <f>IF(COUNTA(BV27:CA27)&gt;=1,SUM(BZ17:BZ27,BX17:BX27,BV17:BV27),"")</f>
      </c>
      <c r="CC27" s="44">
        <f t="shared" si="12"/>
      </c>
      <c r="CD27" s="84">
        <f t="shared" si="13"/>
      </c>
      <c r="CE27" s="46">
        <f t="shared" si="27"/>
      </c>
      <c r="CF27" s="137"/>
      <c r="CG27" s="180"/>
      <c r="CH27" s="137"/>
      <c r="CI27" s="180"/>
      <c r="CJ27" s="137"/>
      <c r="CK27" s="180"/>
      <c r="CL27" s="19">
        <f>IF(COUNTA(CF27:CK27)&gt;=1,SUM(CJ17:CJ27,CH17:CH27,CF17:CF27),"")</f>
      </c>
      <c r="CM27" s="44">
        <f t="shared" si="14"/>
      </c>
      <c r="CN27" s="84">
        <f t="shared" si="15"/>
      </c>
      <c r="CO27" s="46">
        <f t="shared" si="28"/>
      </c>
      <c r="CP27" s="137"/>
      <c r="CQ27" s="180"/>
      <c r="CR27" s="137"/>
      <c r="CS27" s="180"/>
      <c r="CT27" s="137"/>
      <c r="CU27" s="28"/>
      <c r="CV27" s="19">
        <f>IF(COUNTA(CP27:CU27)&gt;=1,SUM(CT17:CT27,CR17:CR27,CP17:CP27),"")</f>
      </c>
      <c r="CW27" s="44">
        <f t="shared" si="16"/>
      </c>
      <c r="CX27" s="84">
        <f t="shared" si="17"/>
      </c>
      <c r="CY27" s="46">
        <f t="shared" si="29"/>
      </c>
    </row>
    <row r="28" spans="2:103" ht="15.75" thickBot="1">
      <c r="B28" s="275">
        <v>2014</v>
      </c>
      <c r="C28" s="15" t="s">
        <v>7</v>
      </c>
      <c r="D28" s="146"/>
      <c r="E28" s="181"/>
      <c r="F28" s="146"/>
      <c r="G28" s="181"/>
      <c r="H28" s="146"/>
      <c r="I28" s="181"/>
      <c r="J28" s="20">
        <f>IF(COUNTA(D28:I28)&gt;=1,SUM(H17:H28,F17:F28,D17:D28),"")</f>
      </c>
      <c r="K28" s="45">
        <f t="shared" si="18"/>
      </c>
      <c r="L28" s="103">
        <f t="shared" si="19"/>
      </c>
      <c r="M28" s="104">
        <f t="shared" si="20"/>
      </c>
      <c r="N28" s="146"/>
      <c r="O28" s="181"/>
      <c r="P28" s="146"/>
      <c r="Q28" s="181"/>
      <c r="R28" s="146"/>
      <c r="S28" s="181"/>
      <c r="T28" s="20">
        <f aca="true" t="shared" si="30" ref="T28:T91">IF(COUNTA(N28:S28)&gt;=1,SUM(R17:R28,P17:P28,N17:N28),"")</f>
      </c>
      <c r="U28" s="45">
        <f t="shared" si="0"/>
      </c>
      <c r="V28" s="103">
        <f t="shared" si="1"/>
      </c>
      <c r="W28" s="104">
        <f t="shared" si="21"/>
      </c>
      <c r="X28" s="146"/>
      <c r="Y28" s="181"/>
      <c r="Z28" s="146"/>
      <c r="AA28" s="181"/>
      <c r="AB28" s="146"/>
      <c r="AC28" s="181"/>
      <c r="AD28" s="20">
        <f aca="true" t="shared" si="31" ref="AD28:AD91">IF(COUNTA(X28:AC28)&gt;=1,SUM(AB17:AB28,Z17:Z28,X17:X28),"")</f>
      </c>
      <c r="AE28" s="45">
        <f t="shared" si="2"/>
      </c>
      <c r="AF28" s="103">
        <f t="shared" si="3"/>
      </c>
      <c r="AG28" s="104">
        <f t="shared" si="22"/>
      </c>
      <c r="AH28" s="146"/>
      <c r="AI28" s="181"/>
      <c r="AJ28" s="146"/>
      <c r="AK28" s="181"/>
      <c r="AL28" s="146"/>
      <c r="AM28" s="181"/>
      <c r="AN28" s="20">
        <f aca="true" t="shared" si="32" ref="AN28:AN91">IF(COUNTA(AH28:AM28)&gt;=1,SUM(AL17:AL28,AJ17:AJ28,AH17:AH28),"")</f>
      </c>
      <c r="AO28" s="45">
        <f t="shared" si="4"/>
      </c>
      <c r="AP28" s="103">
        <f t="shared" si="5"/>
      </c>
      <c r="AQ28" s="104">
        <f t="shared" si="23"/>
      </c>
      <c r="AR28" s="146"/>
      <c r="AS28" s="181"/>
      <c r="AT28" s="146"/>
      <c r="AU28" s="181"/>
      <c r="AV28" s="146"/>
      <c r="AW28" s="181"/>
      <c r="AX28" s="20">
        <f aca="true" t="shared" si="33" ref="AX28:AX91">IF(COUNTA(AR28:AW28)&gt;=1,SUM(AV17:AV28,AT17:AT28,AR17:AR28),"")</f>
      </c>
      <c r="AY28" s="45">
        <f t="shared" si="6"/>
      </c>
      <c r="AZ28" s="103">
        <f t="shared" si="7"/>
      </c>
      <c r="BA28" s="104">
        <f t="shared" si="24"/>
      </c>
      <c r="BB28" s="146"/>
      <c r="BC28" s="181"/>
      <c r="BD28" s="146"/>
      <c r="BE28" s="181"/>
      <c r="BF28" s="146"/>
      <c r="BG28" s="181"/>
      <c r="BH28" s="20">
        <f aca="true" t="shared" si="34" ref="BH28:BH91">IF(COUNTA(BB28:BG28)&gt;=1,SUM(BF17:BF28,BD17:BD28,BB17:BB28),"")</f>
      </c>
      <c r="BI28" s="45">
        <f t="shared" si="8"/>
      </c>
      <c r="BJ28" s="103">
        <f t="shared" si="9"/>
      </c>
      <c r="BK28" s="104">
        <f t="shared" si="25"/>
      </c>
      <c r="BL28" s="146"/>
      <c r="BM28" s="181"/>
      <c r="BN28" s="146"/>
      <c r="BO28" s="181"/>
      <c r="BP28" s="146"/>
      <c r="BQ28" s="181"/>
      <c r="BR28" s="20">
        <f aca="true" t="shared" si="35" ref="BR28:BR91">IF(COUNTA(BL28:BQ28)&gt;=1,SUM(BP17:BP28,BN17:BN28,BL17:BL28),"")</f>
      </c>
      <c r="BS28" s="45">
        <f t="shared" si="10"/>
      </c>
      <c r="BT28" s="103">
        <f t="shared" si="11"/>
      </c>
      <c r="BU28" s="104">
        <f t="shared" si="26"/>
      </c>
      <c r="BV28" s="146"/>
      <c r="BW28" s="181"/>
      <c r="BX28" s="146"/>
      <c r="BY28" s="181"/>
      <c r="BZ28" s="146"/>
      <c r="CA28" s="181"/>
      <c r="CB28" s="20">
        <f aca="true" t="shared" si="36" ref="CB28:CB91">IF(COUNTA(BV28:CA28)&gt;=1,SUM(BZ17:BZ28,BX17:BX28,BV17:BV28),"")</f>
      </c>
      <c r="CC28" s="45">
        <f t="shared" si="12"/>
      </c>
      <c r="CD28" s="103">
        <f t="shared" si="13"/>
      </c>
      <c r="CE28" s="104">
        <f t="shared" si="27"/>
      </c>
      <c r="CF28" s="146"/>
      <c r="CG28" s="181"/>
      <c r="CH28" s="146"/>
      <c r="CI28" s="181"/>
      <c r="CJ28" s="146"/>
      <c r="CK28" s="181"/>
      <c r="CL28" s="20">
        <f aca="true" t="shared" si="37" ref="CL28:CL91">IF(COUNTA(CF28:CK28)&gt;=1,SUM(CJ17:CJ28,CH17:CH28,CF17:CF28),"")</f>
      </c>
      <c r="CM28" s="45">
        <f t="shared" si="14"/>
      </c>
      <c r="CN28" s="103">
        <f t="shared" si="15"/>
      </c>
      <c r="CO28" s="104">
        <f t="shared" si="28"/>
      </c>
      <c r="CP28" s="146"/>
      <c r="CQ28" s="181"/>
      <c r="CR28" s="146"/>
      <c r="CS28" s="181"/>
      <c r="CT28" s="146"/>
      <c r="CU28" s="29"/>
      <c r="CV28" s="20">
        <f aca="true" t="shared" si="38" ref="CV28:CV91">IF(COUNTA(CP28:CU28)&gt;=1,SUM(CT17:CT28,CR17:CR28,CP17:CP28),"")</f>
      </c>
      <c r="CW28" s="45">
        <f t="shared" si="16"/>
      </c>
      <c r="CX28" s="103">
        <f t="shared" si="17"/>
      </c>
      <c r="CY28" s="104">
        <f t="shared" si="29"/>
      </c>
    </row>
    <row r="29" spans="2:103" ht="15.75" thickBot="1">
      <c r="B29" s="275"/>
      <c r="C29" s="10" t="s">
        <v>8</v>
      </c>
      <c r="D29" s="119"/>
      <c r="E29" s="176"/>
      <c r="F29" s="119"/>
      <c r="G29" s="176"/>
      <c r="H29" s="119"/>
      <c r="I29" s="176"/>
      <c r="J29" s="18">
        <f aca="true" t="shared" si="39" ref="J29:J92">IF(COUNTA(D29:I29)&gt;=1,SUM(H18:H29,F18:F29,D18:D29),"")</f>
      </c>
      <c r="K29" s="42">
        <f t="shared" si="18"/>
      </c>
      <c r="L29" s="82">
        <f t="shared" si="19"/>
      </c>
      <c r="M29" s="42">
        <f t="shared" si="20"/>
      </c>
      <c r="N29" s="119"/>
      <c r="O29" s="176"/>
      <c r="P29" s="119"/>
      <c r="Q29" s="176"/>
      <c r="R29" s="119"/>
      <c r="S29" s="176"/>
      <c r="T29" s="18">
        <f t="shared" si="30"/>
      </c>
      <c r="U29" s="42">
        <f t="shared" si="0"/>
      </c>
      <c r="V29" s="82">
        <f t="shared" si="1"/>
      </c>
      <c r="W29" s="42">
        <f t="shared" si="21"/>
      </c>
      <c r="X29" s="119"/>
      <c r="Y29" s="176"/>
      <c r="Z29" s="119"/>
      <c r="AA29" s="176"/>
      <c r="AB29" s="119"/>
      <c r="AC29" s="176"/>
      <c r="AD29" s="18">
        <f t="shared" si="31"/>
      </c>
      <c r="AE29" s="42">
        <f t="shared" si="2"/>
      </c>
      <c r="AF29" s="82">
        <f t="shared" si="3"/>
      </c>
      <c r="AG29" s="42">
        <f t="shared" si="22"/>
      </c>
      <c r="AH29" s="119"/>
      <c r="AI29" s="176"/>
      <c r="AJ29" s="119"/>
      <c r="AK29" s="176"/>
      <c r="AL29" s="119"/>
      <c r="AM29" s="176"/>
      <c r="AN29" s="18">
        <f t="shared" si="32"/>
      </c>
      <c r="AO29" s="42">
        <f t="shared" si="4"/>
      </c>
      <c r="AP29" s="82">
        <f t="shared" si="5"/>
      </c>
      <c r="AQ29" s="42">
        <f t="shared" si="23"/>
      </c>
      <c r="AR29" s="119"/>
      <c r="AS29" s="176"/>
      <c r="AT29" s="119"/>
      <c r="AU29" s="176"/>
      <c r="AV29" s="119"/>
      <c r="AW29" s="176"/>
      <c r="AX29" s="18">
        <f t="shared" si="33"/>
      </c>
      <c r="AY29" s="42">
        <f t="shared" si="6"/>
      </c>
      <c r="AZ29" s="82">
        <f t="shared" si="7"/>
      </c>
      <c r="BA29" s="42">
        <f t="shared" si="24"/>
      </c>
      <c r="BB29" s="119"/>
      <c r="BC29" s="176"/>
      <c r="BD29" s="119"/>
      <c r="BE29" s="176"/>
      <c r="BF29" s="119"/>
      <c r="BG29" s="176"/>
      <c r="BH29" s="18">
        <f t="shared" si="34"/>
      </c>
      <c r="BI29" s="42">
        <f t="shared" si="8"/>
      </c>
      <c r="BJ29" s="82">
        <f t="shared" si="9"/>
      </c>
      <c r="BK29" s="42">
        <f t="shared" si="25"/>
      </c>
      <c r="BL29" s="119"/>
      <c r="BM29" s="176"/>
      <c r="BN29" s="119"/>
      <c r="BO29" s="176"/>
      <c r="BP29" s="119"/>
      <c r="BQ29" s="176"/>
      <c r="BR29" s="18">
        <f t="shared" si="35"/>
      </c>
      <c r="BS29" s="42">
        <f t="shared" si="10"/>
      </c>
      <c r="BT29" s="82">
        <f t="shared" si="11"/>
      </c>
      <c r="BU29" s="42">
        <f t="shared" si="26"/>
      </c>
      <c r="BV29" s="119"/>
      <c r="BW29" s="176"/>
      <c r="BX29" s="119"/>
      <c r="BY29" s="176"/>
      <c r="BZ29" s="119"/>
      <c r="CA29" s="176"/>
      <c r="CB29" s="18">
        <f t="shared" si="36"/>
      </c>
      <c r="CC29" s="42">
        <f t="shared" si="12"/>
      </c>
      <c r="CD29" s="82">
        <f t="shared" si="13"/>
      </c>
      <c r="CE29" s="42">
        <f t="shared" si="27"/>
      </c>
      <c r="CF29" s="119"/>
      <c r="CG29" s="176"/>
      <c r="CH29" s="119"/>
      <c r="CI29" s="176"/>
      <c r="CJ29" s="119"/>
      <c r="CK29" s="176"/>
      <c r="CL29" s="18">
        <f t="shared" si="37"/>
      </c>
      <c r="CM29" s="42">
        <f t="shared" si="14"/>
      </c>
      <c r="CN29" s="82">
        <f t="shared" si="15"/>
      </c>
      <c r="CO29" s="42">
        <f t="shared" si="28"/>
      </c>
      <c r="CP29" s="119"/>
      <c r="CQ29" s="176"/>
      <c r="CR29" s="119"/>
      <c r="CS29" s="176"/>
      <c r="CT29" s="119"/>
      <c r="CU29" s="27"/>
      <c r="CV29" s="18">
        <f t="shared" si="38"/>
      </c>
      <c r="CW29" s="42">
        <f t="shared" si="16"/>
      </c>
      <c r="CX29" s="82">
        <f t="shared" si="17"/>
      </c>
      <c r="CY29" s="42">
        <f t="shared" si="29"/>
      </c>
    </row>
    <row r="30" spans="2:103" ht="15.75" thickBot="1">
      <c r="B30" s="275"/>
      <c r="C30" s="14" t="s">
        <v>9</v>
      </c>
      <c r="D30" s="128"/>
      <c r="E30" s="178"/>
      <c r="F30" s="128"/>
      <c r="G30" s="178"/>
      <c r="H30" s="128"/>
      <c r="I30" s="178"/>
      <c r="J30" s="17">
        <f t="shared" si="39"/>
      </c>
      <c r="K30" s="43">
        <f t="shared" si="18"/>
      </c>
      <c r="L30" s="83">
        <f t="shared" si="19"/>
      </c>
      <c r="M30" s="43">
        <f t="shared" si="20"/>
      </c>
      <c r="N30" s="128"/>
      <c r="O30" s="178"/>
      <c r="P30" s="128"/>
      <c r="Q30" s="178"/>
      <c r="R30" s="128"/>
      <c r="S30" s="178"/>
      <c r="T30" s="17">
        <f t="shared" si="30"/>
      </c>
      <c r="U30" s="43">
        <f t="shared" si="0"/>
      </c>
      <c r="V30" s="83">
        <f t="shared" si="1"/>
      </c>
      <c r="W30" s="43">
        <f t="shared" si="21"/>
      </c>
      <c r="X30" s="128"/>
      <c r="Y30" s="178"/>
      <c r="Z30" s="128"/>
      <c r="AA30" s="178"/>
      <c r="AB30" s="128"/>
      <c r="AC30" s="178"/>
      <c r="AD30" s="17">
        <f t="shared" si="31"/>
      </c>
      <c r="AE30" s="43">
        <f t="shared" si="2"/>
      </c>
      <c r="AF30" s="83">
        <f t="shared" si="3"/>
      </c>
      <c r="AG30" s="43">
        <f t="shared" si="22"/>
      </c>
      <c r="AH30" s="128"/>
      <c r="AI30" s="178"/>
      <c r="AJ30" s="128"/>
      <c r="AK30" s="178"/>
      <c r="AL30" s="128"/>
      <c r="AM30" s="178"/>
      <c r="AN30" s="17">
        <f t="shared" si="32"/>
      </c>
      <c r="AO30" s="43">
        <f t="shared" si="4"/>
      </c>
      <c r="AP30" s="83">
        <f t="shared" si="5"/>
      </c>
      <c r="AQ30" s="43">
        <f t="shared" si="23"/>
      </c>
      <c r="AR30" s="128"/>
      <c r="AS30" s="178"/>
      <c r="AT30" s="128"/>
      <c r="AU30" s="178"/>
      <c r="AV30" s="128"/>
      <c r="AW30" s="178"/>
      <c r="AX30" s="17">
        <f t="shared" si="33"/>
      </c>
      <c r="AY30" s="43">
        <f t="shared" si="6"/>
      </c>
      <c r="AZ30" s="83">
        <f t="shared" si="7"/>
      </c>
      <c r="BA30" s="43">
        <f t="shared" si="24"/>
      </c>
      <c r="BB30" s="128"/>
      <c r="BC30" s="178"/>
      <c r="BD30" s="128"/>
      <c r="BE30" s="178"/>
      <c r="BF30" s="128"/>
      <c r="BG30" s="178"/>
      <c r="BH30" s="17">
        <f t="shared" si="34"/>
      </c>
      <c r="BI30" s="43">
        <f t="shared" si="8"/>
      </c>
      <c r="BJ30" s="83">
        <f t="shared" si="9"/>
      </c>
      <c r="BK30" s="43">
        <f t="shared" si="25"/>
      </c>
      <c r="BL30" s="128"/>
      <c r="BM30" s="178"/>
      <c r="BN30" s="128"/>
      <c r="BO30" s="178"/>
      <c r="BP30" s="128"/>
      <c r="BQ30" s="178"/>
      <c r="BR30" s="17">
        <f t="shared" si="35"/>
      </c>
      <c r="BS30" s="43">
        <f t="shared" si="10"/>
      </c>
      <c r="BT30" s="83">
        <f t="shared" si="11"/>
      </c>
      <c r="BU30" s="43">
        <f t="shared" si="26"/>
      </c>
      <c r="BV30" s="128"/>
      <c r="BW30" s="178"/>
      <c r="BX30" s="128"/>
      <c r="BY30" s="178"/>
      <c r="BZ30" s="128"/>
      <c r="CA30" s="178"/>
      <c r="CB30" s="17">
        <f t="shared" si="36"/>
      </c>
      <c r="CC30" s="43">
        <f t="shared" si="12"/>
      </c>
      <c r="CD30" s="83">
        <f t="shared" si="13"/>
      </c>
      <c r="CE30" s="43">
        <f t="shared" si="27"/>
      </c>
      <c r="CF30" s="128"/>
      <c r="CG30" s="178"/>
      <c r="CH30" s="128"/>
      <c r="CI30" s="178"/>
      <c r="CJ30" s="128"/>
      <c r="CK30" s="178"/>
      <c r="CL30" s="17">
        <f t="shared" si="37"/>
      </c>
      <c r="CM30" s="43">
        <f t="shared" si="14"/>
      </c>
      <c r="CN30" s="83">
        <f t="shared" si="15"/>
      </c>
      <c r="CO30" s="43">
        <f t="shared" si="28"/>
      </c>
      <c r="CP30" s="128"/>
      <c r="CQ30" s="178"/>
      <c r="CR30" s="128"/>
      <c r="CS30" s="178"/>
      <c r="CT30" s="128"/>
      <c r="CU30" s="26"/>
      <c r="CV30" s="17">
        <f t="shared" si="38"/>
      </c>
      <c r="CW30" s="43">
        <f t="shared" si="16"/>
      </c>
      <c r="CX30" s="83">
        <f t="shared" si="17"/>
      </c>
      <c r="CY30" s="43">
        <f t="shared" si="29"/>
      </c>
    </row>
    <row r="31" spans="2:103" ht="15.75" thickBot="1">
      <c r="B31" s="275"/>
      <c r="C31" s="10" t="s">
        <v>10</v>
      </c>
      <c r="D31" s="119"/>
      <c r="E31" s="176"/>
      <c r="F31" s="119"/>
      <c r="G31" s="176"/>
      <c r="H31" s="119"/>
      <c r="I31" s="176"/>
      <c r="J31" s="18">
        <f t="shared" si="39"/>
      </c>
      <c r="K31" s="42">
        <f t="shared" si="18"/>
      </c>
      <c r="L31" s="82">
        <f t="shared" si="19"/>
      </c>
      <c r="M31" s="42">
        <f t="shared" si="20"/>
      </c>
      <c r="N31" s="119"/>
      <c r="O31" s="176"/>
      <c r="P31" s="119"/>
      <c r="Q31" s="176"/>
      <c r="R31" s="119"/>
      <c r="S31" s="176"/>
      <c r="T31" s="18">
        <f t="shared" si="30"/>
      </c>
      <c r="U31" s="42">
        <f t="shared" si="0"/>
      </c>
      <c r="V31" s="82">
        <f t="shared" si="1"/>
      </c>
      <c r="W31" s="42">
        <f t="shared" si="21"/>
      </c>
      <c r="X31" s="119"/>
      <c r="Y31" s="176"/>
      <c r="Z31" s="119"/>
      <c r="AA31" s="176"/>
      <c r="AB31" s="119"/>
      <c r="AC31" s="176"/>
      <c r="AD31" s="18">
        <f t="shared" si="31"/>
      </c>
      <c r="AE31" s="42">
        <f t="shared" si="2"/>
      </c>
      <c r="AF31" s="82">
        <f t="shared" si="3"/>
      </c>
      <c r="AG31" s="42">
        <f t="shared" si="22"/>
      </c>
      <c r="AH31" s="119"/>
      <c r="AI31" s="176"/>
      <c r="AJ31" s="119"/>
      <c r="AK31" s="176"/>
      <c r="AL31" s="119"/>
      <c r="AM31" s="176"/>
      <c r="AN31" s="18">
        <f t="shared" si="32"/>
      </c>
      <c r="AO31" s="42">
        <f t="shared" si="4"/>
      </c>
      <c r="AP31" s="82">
        <f t="shared" si="5"/>
      </c>
      <c r="AQ31" s="42">
        <f t="shared" si="23"/>
      </c>
      <c r="AR31" s="119"/>
      <c r="AS31" s="176"/>
      <c r="AT31" s="119"/>
      <c r="AU31" s="176"/>
      <c r="AV31" s="119"/>
      <c r="AW31" s="176"/>
      <c r="AX31" s="18">
        <f t="shared" si="33"/>
      </c>
      <c r="AY31" s="42">
        <f t="shared" si="6"/>
      </c>
      <c r="AZ31" s="82">
        <f t="shared" si="7"/>
      </c>
      <c r="BA31" s="42">
        <f t="shared" si="24"/>
      </c>
      <c r="BB31" s="119"/>
      <c r="BC31" s="176"/>
      <c r="BD31" s="119"/>
      <c r="BE31" s="176"/>
      <c r="BF31" s="119"/>
      <c r="BG31" s="176"/>
      <c r="BH31" s="18">
        <f t="shared" si="34"/>
      </c>
      <c r="BI31" s="42">
        <f t="shared" si="8"/>
      </c>
      <c r="BJ31" s="82">
        <f t="shared" si="9"/>
      </c>
      <c r="BK31" s="42">
        <f t="shared" si="25"/>
      </c>
      <c r="BL31" s="119"/>
      <c r="BM31" s="176"/>
      <c r="BN31" s="119"/>
      <c r="BO31" s="176"/>
      <c r="BP31" s="119"/>
      <c r="BQ31" s="176"/>
      <c r="BR31" s="18">
        <f t="shared" si="35"/>
      </c>
      <c r="BS31" s="42">
        <f t="shared" si="10"/>
      </c>
      <c r="BT31" s="82">
        <f t="shared" si="11"/>
      </c>
      <c r="BU31" s="42">
        <f t="shared" si="26"/>
      </c>
      <c r="BV31" s="119"/>
      <c r="BW31" s="176"/>
      <c r="BX31" s="119"/>
      <c r="BY31" s="176"/>
      <c r="BZ31" s="119"/>
      <c r="CA31" s="176"/>
      <c r="CB31" s="18">
        <f t="shared" si="36"/>
      </c>
      <c r="CC31" s="42">
        <f t="shared" si="12"/>
      </c>
      <c r="CD31" s="82">
        <f t="shared" si="13"/>
      </c>
      <c r="CE31" s="42">
        <f t="shared" si="27"/>
      </c>
      <c r="CF31" s="119"/>
      <c r="CG31" s="176"/>
      <c r="CH31" s="119"/>
      <c r="CI31" s="176"/>
      <c r="CJ31" s="119"/>
      <c r="CK31" s="176"/>
      <c r="CL31" s="18">
        <f t="shared" si="37"/>
      </c>
      <c r="CM31" s="42">
        <f t="shared" si="14"/>
      </c>
      <c r="CN31" s="82">
        <f t="shared" si="15"/>
      </c>
      <c r="CO31" s="42">
        <f t="shared" si="28"/>
      </c>
      <c r="CP31" s="119"/>
      <c r="CQ31" s="176"/>
      <c r="CR31" s="119"/>
      <c r="CS31" s="176"/>
      <c r="CT31" s="119"/>
      <c r="CU31" s="27"/>
      <c r="CV31" s="18">
        <f t="shared" si="38"/>
      </c>
      <c r="CW31" s="42">
        <f t="shared" si="16"/>
      </c>
      <c r="CX31" s="82">
        <f t="shared" si="17"/>
      </c>
      <c r="CY31" s="42">
        <f t="shared" si="29"/>
      </c>
    </row>
    <row r="32" spans="2:103" ht="15.75" thickBot="1">
      <c r="B32" s="275"/>
      <c r="C32" s="14" t="s">
        <v>11</v>
      </c>
      <c r="D32" s="128"/>
      <c r="E32" s="178"/>
      <c r="F32" s="128"/>
      <c r="G32" s="178"/>
      <c r="H32" s="128"/>
      <c r="I32" s="178"/>
      <c r="J32" s="17">
        <f t="shared" si="39"/>
      </c>
      <c r="K32" s="43">
        <f t="shared" si="18"/>
      </c>
      <c r="L32" s="83">
        <f t="shared" si="19"/>
      </c>
      <c r="M32" s="43">
        <f t="shared" si="20"/>
      </c>
      <c r="N32" s="128"/>
      <c r="O32" s="178"/>
      <c r="P32" s="128"/>
      <c r="Q32" s="178"/>
      <c r="R32" s="128"/>
      <c r="S32" s="178"/>
      <c r="T32" s="17">
        <f t="shared" si="30"/>
      </c>
      <c r="U32" s="43">
        <f t="shared" si="0"/>
      </c>
      <c r="V32" s="83">
        <f t="shared" si="1"/>
      </c>
      <c r="W32" s="43">
        <f t="shared" si="21"/>
      </c>
      <c r="X32" s="128"/>
      <c r="Y32" s="178"/>
      <c r="Z32" s="128"/>
      <c r="AA32" s="178"/>
      <c r="AB32" s="128"/>
      <c r="AC32" s="178"/>
      <c r="AD32" s="17">
        <f t="shared" si="31"/>
      </c>
      <c r="AE32" s="43">
        <f t="shared" si="2"/>
      </c>
      <c r="AF32" s="83">
        <f t="shared" si="3"/>
      </c>
      <c r="AG32" s="43">
        <f t="shared" si="22"/>
      </c>
      <c r="AH32" s="128"/>
      <c r="AI32" s="178"/>
      <c r="AJ32" s="128"/>
      <c r="AK32" s="178"/>
      <c r="AL32" s="128"/>
      <c r="AM32" s="178"/>
      <c r="AN32" s="17">
        <f t="shared" si="32"/>
      </c>
      <c r="AO32" s="43">
        <f t="shared" si="4"/>
      </c>
      <c r="AP32" s="83">
        <f t="shared" si="5"/>
      </c>
      <c r="AQ32" s="43">
        <f t="shared" si="23"/>
      </c>
      <c r="AR32" s="128"/>
      <c r="AS32" s="178"/>
      <c r="AT32" s="128"/>
      <c r="AU32" s="178"/>
      <c r="AV32" s="128"/>
      <c r="AW32" s="178"/>
      <c r="AX32" s="17">
        <f t="shared" si="33"/>
      </c>
      <c r="AY32" s="43">
        <f t="shared" si="6"/>
      </c>
      <c r="AZ32" s="83">
        <f t="shared" si="7"/>
      </c>
      <c r="BA32" s="43">
        <f t="shared" si="24"/>
      </c>
      <c r="BB32" s="128"/>
      <c r="BC32" s="178"/>
      <c r="BD32" s="128"/>
      <c r="BE32" s="178"/>
      <c r="BF32" s="128"/>
      <c r="BG32" s="178"/>
      <c r="BH32" s="17">
        <f t="shared" si="34"/>
      </c>
      <c r="BI32" s="43">
        <f t="shared" si="8"/>
      </c>
      <c r="BJ32" s="83">
        <f t="shared" si="9"/>
      </c>
      <c r="BK32" s="43">
        <f t="shared" si="25"/>
      </c>
      <c r="BL32" s="128"/>
      <c r="BM32" s="178"/>
      <c r="BN32" s="128"/>
      <c r="BO32" s="178"/>
      <c r="BP32" s="128"/>
      <c r="BQ32" s="178"/>
      <c r="BR32" s="17">
        <f t="shared" si="35"/>
      </c>
      <c r="BS32" s="43">
        <f t="shared" si="10"/>
      </c>
      <c r="BT32" s="83">
        <f t="shared" si="11"/>
      </c>
      <c r="BU32" s="43">
        <f t="shared" si="26"/>
      </c>
      <c r="BV32" s="128"/>
      <c r="BW32" s="178"/>
      <c r="BX32" s="128"/>
      <c r="BY32" s="178"/>
      <c r="BZ32" s="128"/>
      <c r="CA32" s="178"/>
      <c r="CB32" s="17">
        <f t="shared" si="36"/>
      </c>
      <c r="CC32" s="43">
        <f t="shared" si="12"/>
      </c>
      <c r="CD32" s="83">
        <f t="shared" si="13"/>
      </c>
      <c r="CE32" s="43">
        <f t="shared" si="27"/>
      </c>
      <c r="CF32" s="128"/>
      <c r="CG32" s="178"/>
      <c r="CH32" s="128"/>
      <c r="CI32" s="178"/>
      <c r="CJ32" s="128"/>
      <c r="CK32" s="178"/>
      <c r="CL32" s="17">
        <f t="shared" si="37"/>
      </c>
      <c r="CM32" s="43">
        <f t="shared" si="14"/>
      </c>
      <c r="CN32" s="83">
        <f t="shared" si="15"/>
      </c>
      <c r="CO32" s="43">
        <f t="shared" si="28"/>
      </c>
      <c r="CP32" s="128"/>
      <c r="CQ32" s="178"/>
      <c r="CR32" s="128"/>
      <c r="CS32" s="178"/>
      <c r="CT32" s="128"/>
      <c r="CU32" s="26"/>
      <c r="CV32" s="17">
        <f t="shared" si="38"/>
      </c>
      <c r="CW32" s="43">
        <f t="shared" si="16"/>
      </c>
      <c r="CX32" s="83">
        <f t="shared" si="17"/>
      </c>
      <c r="CY32" s="43">
        <f t="shared" si="29"/>
      </c>
    </row>
    <row r="33" spans="2:103" ht="15.75" thickBot="1">
      <c r="B33" s="275"/>
      <c r="C33" s="10" t="s">
        <v>12</v>
      </c>
      <c r="D33" s="119"/>
      <c r="E33" s="176"/>
      <c r="F33" s="119"/>
      <c r="G33" s="176"/>
      <c r="H33" s="119"/>
      <c r="I33" s="176"/>
      <c r="J33" s="18">
        <f t="shared" si="39"/>
      </c>
      <c r="K33" s="42">
        <f t="shared" si="18"/>
      </c>
      <c r="L33" s="82">
        <f t="shared" si="19"/>
      </c>
      <c r="M33" s="42">
        <f t="shared" si="20"/>
      </c>
      <c r="N33" s="119"/>
      <c r="O33" s="176"/>
      <c r="P33" s="119"/>
      <c r="Q33" s="176"/>
      <c r="R33" s="119"/>
      <c r="S33" s="176"/>
      <c r="T33" s="18">
        <f t="shared" si="30"/>
      </c>
      <c r="U33" s="42">
        <f t="shared" si="0"/>
      </c>
      <c r="V33" s="82">
        <f t="shared" si="1"/>
      </c>
      <c r="W33" s="42">
        <f t="shared" si="21"/>
      </c>
      <c r="X33" s="119"/>
      <c r="Y33" s="176"/>
      <c r="Z33" s="119"/>
      <c r="AA33" s="176"/>
      <c r="AB33" s="119"/>
      <c r="AC33" s="176"/>
      <c r="AD33" s="18">
        <f t="shared" si="31"/>
      </c>
      <c r="AE33" s="42">
        <f t="shared" si="2"/>
      </c>
      <c r="AF33" s="82">
        <f t="shared" si="3"/>
      </c>
      <c r="AG33" s="42">
        <f t="shared" si="22"/>
      </c>
      <c r="AH33" s="119"/>
      <c r="AI33" s="176"/>
      <c r="AJ33" s="119"/>
      <c r="AK33" s="176"/>
      <c r="AL33" s="119"/>
      <c r="AM33" s="176"/>
      <c r="AN33" s="18">
        <f t="shared" si="32"/>
      </c>
      <c r="AO33" s="42">
        <f t="shared" si="4"/>
      </c>
      <c r="AP33" s="82">
        <f t="shared" si="5"/>
      </c>
      <c r="AQ33" s="42">
        <f t="shared" si="23"/>
      </c>
      <c r="AR33" s="119"/>
      <c r="AS33" s="176"/>
      <c r="AT33" s="119"/>
      <c r="AU33" s="176"/>
      <c r="AV33" s="119"/>
      <c r="AW33" s="176"/>
      <c r="AX33" s="18">
        <f t="shared" si="33"/>
      </c>
      <c r="AY33" s="42">
        <f t="shared" si="6"/>
      </c>
      <c r="AZ33" s="82">
        <f t="shared" si="7"/>
      </c>
      <c r="BA33" s="42">
        <f t="shared" si="24"/>
      </c>
      <c r="BB33" s="119"/>
      <c r="BC33" s="176"/>
      <c r="BD33" s="119"/>
      <c r="BE33" s="176"/>
      <c r="BF33" s="119"/>
      <c r="BG33" s="176"/>
      <c r="BH33" s="18">
        <f t="shared" si="34"/>
      </c>
      <c r="BI33" s="42">
        <f t="shared" si="8"/>
      </c>
      <c r="BJ33" s="82">
        <f t="shared" si="9"/>
      </c>
      <c r="BK33" s="42">
        <f t="shared" si="25"/>
      </c>
      <c r="BL33" s="119"/>
      <c r="BM33" s="176"/>
      <c r="BN33" s="119"/>
      <c r="BO33" s="176"/>
      <c r="BP33" s="119"/>
      <c r="BQ33" s="176"/>
      <c r="BR33" s="18">
        <f t="shared" si="35"/>
      </c>
      <c r="BS33" s="42">
        <f t="shared" si="10"/>
      </c>
      <c r="BT33" s="82">
        <f t="shared" si="11"/>
      </c>
      <c r="BU33" s="42">
        <f t="shared" si="26"/>
      </c>
      <c r="BV33" s="119"/>
      <c r="BW33" s="176"/>
      <c r="BX33" s="119"/>
      <c r="BY33" s="176"/>
      <c r="BZ33" s="119"/>
      <c r="CA33" s="176"/>
      <c r="CB33" s="18">
        <f t="shared" si="36"/>
      </c>
      <c r="CC33" s="42">
        <f t="shared" si="12"/>
      </c>
      <c r="CD33" s="82">
        <f t="shared" si="13"/>
      </c>
      <c r="CE33" s="42">
        <f t="shared" si="27"/>
      </c>
      <c r="CF33" s="119"/>
      <c r="CG33" s="176"/>
      <c r="CH33" s="119"/>
      <c r="CI33" s="176"/>
      <c r="CJ33" s="119"/>
      <c r="CK33" s="176"/>
      <c r="CL33" s="18">
        <f t="shared" si="37"/>
      </c>
      <c r="CM33" s="42">
        <f t="shared" si="14"/>
      </c>
      <c r="CN33" s="82">
        <f t="shared" si="15"/>
      </c>
      <c r="CO33" s="42">
        <f t="shared" si="28"/>
      </c>
      <c r="CP33" s="119"/>
      <c r="CQ33" s="176"/>
      <c r="CR33" s="119"/>
      <c r="CS33" s="176"/>
      <c r="CT33" s="119"/>
      <c r="CU33" s="27"/>
      <c r="CV33" s="18">
        <f t="shared" si="38"/>
      </c>
      <c r="CW33" s="42">
        <f t="shared" si="16"/>
      </c>
      <c r="CX33" s="82">
        <f t="shared" si="17"/>
      </c>
      <c r="CY33" s="42">
        <f t="shared" si="29"/>
      </c>
    </row>
    <row r="34" spans="2:103" ht="15.75" thickBot="1">
      <c r="B34" s="275"/>
      <c r="C34" s="14" t="s">
        <v>13</v>
      </c>
      <c r="D34" s="128"/>
      <c r="E34" s="178"/>
      <c r="F34" s="128"/>
      <c r="G34" s="178"/>
      <c r="H34" s="128"/>
      <c r="I34" s="178"/>
      <c r="J34" s="17">
        <f t="shared" si="39"/>
      </c>
      <c r="K34" s="43">
        <f t="shared" si="18"/>
      </c>
      <c r="L34" s="83">
        <f t="shared" si="19"/>
      </c>
      <c r="M34" s="43">
        <f t="shared" si="20"/>
      </c>
      <c r="N34" s="128"/>
      <c r="O34" s="178"/>
      <c r="P34" s="128"/>
      <c r="Q34" s="178"/>
      <c r="R34" s="128"/>
      <c r="S34" s="178"/>
      <c r="T34" s="17">
        <f t="shared" si="30"/>
      </c>
      <c r="U34" s="43">
        <f t="shared" si="0"/>
      </c>
      <c r="V34" s="83">
        <f t="shared" si="1"/>
      </c>
      <c r="W34" s="43">
        <f t="shared" si="21"/>
      </c>
      <c r="X34" s="128"/>
      <c r="Y34" s="178"/>
      <c r="Z34" s="128"/>
      <c r="AA34" s="178"/>
      <c r="AB34" s="128"/>
      <c r="AC34" s="178"/>
      <c r="AD34" s="17">
        <f t="shared" si="31"/>
      </c>
      <c r="AE34" s="43">
        <f t="shared" si="2"/>
      </c>
      <c r="AF34" s="83">
        <f t="shared" si="3"/>
      </c>
      <c r="AG34" s="43">
        <f t="shared" si="22"/>
      </c>
      <c r="AH34" s="128"/>
      <c r="AI34" s="178"/>
      <c r="AJ34" s="128"/>
      <c r="AK34" s="178"/>
      <c r="AL34" s="128"/>
      <c r="AM34" s="178"/>
      <c r="AN34" s="17">
        <f t="shared" si="32"/>
      </c>
      <c r="AO34" s="43">
        <f t="shared" si="4"/>
      </c>
      <c r="AP34" s="83">
        <f t="shared" si="5"/>
      </c>
      <c r="AQ34" s="43">
        <f t="shared" si="23"/>
      </c>
      <c r="AR34" s="128"/>
      <c r="AS34" s="178"/>
      <c r="AT34" s="128"/>
      <c r="AU34" s="178"/>
      <c r="AV34" s="128"/>
      <c r="AW34" s="178"/>
      <c r="AX34" s="17">
        <f t="shared" si="33"/>
      </c>
      <c r="AY34" s="43">
        <f t="shared" si="6"/>
      </c>
      <c r="AZ34" s="83">
        <f t="shared" si="7"/>
      </c>
      <c r="BA34" s="43">
        <f t="shared" si="24"/>
      </c>
      <c r="BB34" s="128"/>
      <c r="BC34" s="178"/>
      <c r="BD34" s="128"/>
      <c r="BE34" s="178"/>
      <c r="BF34" s="128"/>
      <c r="BG34" s="178"/>
      <c r="BH34" s="17">
        <f t="shared" si="34"/>
      </c>
      <c r="BI34" s="43">
        <f t="shared" si="8"/>
      </c>
      <c r="BJ34" s="83">
        <f t="shared" si="9"/>
      </c>
      <c r="BK34" s="43">
        <f t="shared" si="25"/>
      </c>
      <c r="BL34" s="128"/>
      <c r="BM34" s="178"/>
      <c r="BN34" s="128"/>
      <c r="BO34" s="178"/>
      <c r="BP34" s="128"/>
      <c r="BQ34" s="178"/>
      <c r="BR34" s="17">
        <f t="shared" si="35"/>
      </c>
      <c r="BS34" s="43">
        <f t="shared" si="10"/>
      </c>
      <c r="BT34" s="83">
        <f t="shared" si="11"/>
      </c>
      <c r="BU34" s="43">
        <f t="shared" si="26"/>
      </c>
      <c r="BV34" s="128"/>
      <c r="BW34" s="178"/>
      <c r="BX34" s="128"/>
      <c r="BY34" s="178"/>
      <c r="BZ34" s="128"/>
      <c r="CA34" s="178"/>
      <c r="CB34" s="17">
        <f t="shared" si="36"/>
      </c>
      <c r="CC34" s="43">
        <f t="shared" si="12"/>
      </c>
      <c r="CD34" s="83">
        <f t="shared" si="13"/>
      </c>
      <c r="CE34" s="43">
        <f t="shared" si="27"/>
      </c>
      <c r="CF34" s="128"/>
      <c r="CG34" s="178"/>
      <c r="CH34" s="128"/>
      <c r="CI34" s="178"/>
      <c r="CJ34" s="128"/>
      <c r="CK34" s="178"/>
      <c r="CL34" s="17">
        <f t="shared" si="37"/>
      </c>
      <c r="CM34" s="43">
        <f t="shared" si="14"/>
      </c>
      <c r="CN34" s="83">
        <f t="shared" si="15"/>
      </c>
      <c r="CO34" s="43">
        <f t="shared" si="28"/>
      </c>
      <c r="CP34" s="128"/>
      <c r="CQ34" s="178"/>
      <c r="CR34" s="128"/>
      <c r="CS34" s="178"/>
      <c r="CT34" s="128"/>
      <c r="CU34" s="26"/>
      <c r="CV34" s="17">
        <f t="shared" si="38"/>
      </c>
      <c r="CW34" s="43">
        <f t="shared" si="16"/>
      </c>
      <c r="CX34" s="83">
        <f t="shared" si="17"/>
      </c>
      <c r="CY34" s="43">
        <f t="shared" si="29"/>
      </c>
    </row>
    <row r="35" spans="2:103" ht="15.75" thickBot="1">
      <c r="B35" s="275"/>
      <c r="C35" s="10" t="s">
        <v>14</v>
      </c>
      <c r="D35" s="119"/>
      <c r="E35" s="176"/>
      <c r="F35" s="119"/>
      <c r="G35" s="176"/>
      <c r="H35" s="119"/>
      <c r="I35" s="176"/>
      <c r="J35" s="18">
        <f t="shared" si="39"/>
      </c>
      <c r="K35" s="42">
        <f t="shared" si="18"/>
      </c>
      <c r="L35" s="82">
        <f t="shared" si="19"/>
      </c>
      <c r="M35" s="42">
        <f t="shared" si="20"/>
      </c>
      <c r="N35" s="119"/>
      <c r="O35" s="176"/>
      <c r="P35" s="119"/>
      <c r="Q35" s="176"/>
      <c r="R35" s="119"/>
      <c r="S35" s="176"/>
      <c r="T35" s="18">
        <f t="shared" si="30"/>
      </c>
      <c r="U35" s="42">
        <f t="shared" si="0"/>
      </c>
      <c r="V35" s="82">
        <f t="shared" si="1"/>
      </c>
      <c r="W35" s="42">
        <f t="shared" si="21"/>
      </c>
      <c r="X35" s="119"/>
      <c r="Y35" s="176"/>
      <c r="Z35" s="119"/>
      <c r="AA35" s="176"/>
      <c r="AB35" s="119"/>
      <c r="AC35" s="176"/>
      <c r="AD35" s="18">
        <f t="shared" si="31"/>
      </c>
      <c r="AE35" s="42">
        <f t="shared" si="2"/>
      </c>
      <c r="AF35" s="82">
        <f t="shared" si="3"/>
      </c>
      <c r="AG35" s="42">
        <f t="shared" si="22"/>
      </c>
      <c r="AH35" s="119"/>
      <c r="AI35" s="176"/>
      <c r="AJ35" s="119"/>
      <c r="AK35" s="176"/>
      <c r="AL35" s="119"/>
      <c r="AM35" s="176"/>
      <c r="AN35" s="18">
        <f t="shared" si="32"/>
      </c>
      <c r="AO35" s="42">
        <f t="shared" si="4"/>
      </c>
      <c r="AP35" s="82">
        <f t="shared" si="5"/>
      </c>
      <c r="AQ35" s="42">
        <f t="shared" si="23"/>
      </c>
      <c r="AR35" s="119"/>
      <c r="AS35" s="176"/>
      <c r="AT35" s="119"/>
      <c r="AU35" s="176"/>
      <c r="AV35" s="119"/>
      <c r="AW35" s="176"/>
      <c r="AX35" s="18">
        <f t="shared" si="33"/>
      </c>
      <c r="AY35" s="42">
        <f t="shared" si="6"/>
      </c>
      <c r="AZ35" s="82">
        <f t="shared" si="7"/>
      </c>
      <c r="BA35" s="42">
        <f t="shared" si="24"/>
      </c>
      <c r="BB35" s="119"/>
      <c r="BC35" s="176"/>
      <c r="BD35" s="119"/>
      <c r="BE35" s="176"/>
      <c r="BF35" s="119"/>
      <c r="BG35" s="176"/>
      <c r="BH35" s="18">
        <f t="shared" si="34"/>
      </c>
      <c r="BI35" s="42">
        <f t="shared" si="8"/>
      </c>
      <c r="BJ35" s="82">
        <f t="shared" si="9"/>
      </c>
      <c r="BK35" s="42">
        <f t="shared" si="25"/>
      </c>
      <c r="BL35" s="119"/>
      <c r="BM35" s="176"/>
      <c r="BN35" s="119"/>
      <c r="BO35" s="176"/>
      <c r="BP35" s="119"/>
      <c r="BQ35" s="176"/>
      <c r="BR35" s="18">
        <f t="shared" si="35"/>
      </c>
      <c r="BS35" s="42">
        <f t="shared" si="10"/>
      </c>
      <c r="BT35" s="82">
        <f t="shared" si="11"/>
      </c>
      <c r="BU35" s="42">
        <f t="shared" si="26"/>
      </c>
      <c r="BV35" s="119"/>
      <c r="BW35" s="176"/>
      <c r="BX35" s="119"/>
      <c r="BY35" s="176"/>
      <c r="BZ35" s="119"/>
      <c r="CA35" s="176"/>
      <c r="CB35" s="18">
        <f t="shared" si="36"/>
      </c>
      <c r="CC35" s="42">
        <f t="shared" si="12"/>
      </c>
      <c r="CD35" s="82">
        <f t="shared" si="13"/>
      </c>
      <c r="CE35" s="42">
        <f t="shared" si="27"/>
      </c>
      <c r="CF35" s="119"/>
      <c r="CG35" s="176"/>
      <c r="CH35" s="119"/>
      <c r="CI35" s="176"/>
      <c r="CJ35" s="119"/>
      <c r="CK35" s="176"/>
      <c r="CL35" s="18">
        <f t="shared" si="37"/>
      </c>
      <c r="CM35" s="42">
        <f t="shared" si="14"/>
      </c>
      <c r="CN35" s="82">
        <f t="shared" si="15"/>
      </c>
      <c r="CO35" s="42">
        <f t="shared" si="28"/>
      </c>
      <c r="CP35" s="119"/>
      <c r="CQ35" s="176"/>
      <c r="CR35" s="119"/>
      <c r="CS35" s="176"/>
      <c r="CT35" s="119"/>
      <c r="CU35" s="27"/>
      <c r="CV35" s="18">
        <f t="shared" si="38"/>
      </c>
      <c r="CW35" s="42">
        <f t="shared" si="16"/>
      </c>
      <c r="CX35" s="82">
        <f t="shared" si="17"/>
      </c>
      <c r="CY35" s="42">
        <f t="shared" si="29"/>
      </c>
    </row>
    <row r="36" spans="2:103" ht="15.75" thickBot="1">
      <c r="B36" s="275"/>
      <c r="C36" s="14" t="s">
        <v>15</v>
      </c>
      <c r="D36" s="128"/>
      <c r="E36" s="178"/>
      <c r="F36" s="128"/>
      <c r="G36" s="178"/>
      <c r="H36" s="128"/>
      <c r="I36" s="178"/>
      <c r="J36" s="17">
        <f t="shared" si="39"/>
      </c>
      <c r="K36" s="43">
        <f t="shared" si="18"/>
      </c>
      <c r="L36" s="83">
        <f t="shared" si="19"/>
      </c>
      <c r="M36" s="43">
        <f t="shared" si="20"/>
      </c>
      <c r="N36" s="128"/>
      <c r="O36" s="178"/>
      <c r="P36" s="128"/>
      <c r="Q36" s="178"/>
      <c r="R36" s="128"/>
      <c r="S36" s="178"/>
      <c r="T36" s="17">
        <f t="shared" si="30"/>
      </c>
      <c r="U36" s="43">
        <f t="shared" si="0"/>
      </c>
      <c r="V36" s="83">
        <f t="shared" si="1"/>
      </c>
      <c r="W36" s="43">
        <f t="shared" si="21"/>
      </c>
      <c r="X36" s="128"/>
      <c r="Y36" s="178"/>
      <c r="Z36" s="128"/>
      <c r="AA36" s="178"/>
      <c r="AB36" s="128"/>
      <c r="AC36" s="178"/>
      <c r="AD36" s="17">
        <f t="shared" si="31"/>
      </c>
      <c r="AE36" s="43">
        <f t="shared" si="2"/>
      </c>
      <c r="AF36" s="83">
        <f t="shared" si="3"/>
      </c>
      <c r="AG36" s="43">
        <f t="shared" si="22"/>
      </c>
      <c r="AH36" s="128"/>
      <c r="AI36" s="178"/>
      <c r="AJ36" s="128"/>
      <c r="AK36" s="178"/>
      <c r="AL36" s="128"/>
      <c r="AM36" s="178"/>
      <c r="AN36" s="17">
        <f t="shared" si="32"/>
      </c>
      <c r="AO36" s="43">
        <f t="shared" si="4"/>
      </c>
      <c r="AP36" s="83">
        <f t="shared" si="5"/>
      </c>
      <c r="AQ36" s="43">
        <f t="shared" si="23"/>
      </c>
      <c r="AR36" s="128"/>
      <c r="AS36" s="178"/>
      <c r="AT36" s="128"/>
      <c r="AU36" s="178"/>
      <c r="AV36" s="128"/>
      <c r="AW36" s="178"/>
      <c r="AX36" s="17">
        <f t="shared" si="33"/>
      </c>
      <c r="AY36" s="43">
        <f t="shared" si="6"/>
      </c>
      <c r="AZ36" s="83">
        <f t="shared" si="7"/>
      </c>
      <c r="BA36" s="43">
        <f t="shared" si="24"/>
      </c>
      <c r="BB36" s="128"/>
      <c r="BC36" s="178"/>
      <c r="BD36" s="128"/>
      <c r="BE36" s="178"/>
      <c r="BF36" s="128"/>
      <c r="BG36" s="178"/>
      <c r="BH36" s="17">
        <f t="shared" si="34"/>
      </c>
      <c r="BI36" s="43">
        <f t="shared" si="8"/>
      </c>
      <c r="BJ36" s="83">
        <f t="shared" si="9"/>
      </c>
      <c r="BK36" s="43">
        <f t="shared" si="25"/>
      </c>
      <c r="BL36" s="128"/>
      <c r="BM36" s="178"/>
      <c r="BN36" s="128"/>
      <c r="BO36" s="178"/>
      <c r="BP36" s="128"/>
      <c r="BQ36" s="178"/>
      <c r="BR36" s="17">
        <f t="shared" si="35"/>
      </c>
      <c r="BS36" s="43">
        <f t="shared" si="10"/>
      </c>
      <c r="BT36" s="83">
        <f t="shared" si="11"/>
      </c>
      <c r="BU36" s="43">
        <f t="shared" si="26"/>
      </c>
      <c r="BV36" s="128"/>
      <c r="BW36" s="178"/>
      <c r="BX36" s="128"/>
      <c r="BY36" s="178"/>
      <c r="BZ36" s="128"/>
      <c r="CA36" s="178"/>
      <c r="CB36" s="17">
        <f t="shared" si="36"/>
      </c>
      <c r="CC36" s="43">
        <f t="shared" si="12"/>
      </c>
      <c r="CD36" s="83">
        <f t="shared" si="13"/>
      </c>
      <c r="CE36" s="43">
        <f t="shared" si="27"/>
      </c>
      <c r="CF36" s="128"/>
      <c r="CG36" s="178"/>
      <c r="CH36" s="128"/>
      <c r="CI36" s="178"/>
      <c r="CJ36" s="128"/>
      <c r="CK36" s="178"/>
      <c r="CL36" s="17">
        <f t="shared" si="37"/>
      </c>
      <c r="CM36" s="43">
        <f t="shared" si="14"/>
      </c>
      <c r="CN36" s="83">
        <f t="shared" si="15"/>
      </c>
      <c r="CO36" s="43">
        <f t="shared" si="28"/>
      </c>
      <c r="CP36" s="128"/>
      <c r="CQ36" s="178"/>
      <c r="CR36" s="128"/>
      <c r="CS36" s="178"/>
      <c r="CT36" s="128"/>
      <c r="CU36" s="26"/>
      <c r="CV36" s="17">
        <f t="shared" si="38"/>
      </c>
      <c r="CW36" s="43">
        <f t="shared" si="16"/>
      </c>
      <c r="CX36" s="83">
        <f t="shared" si="17"/>
      </c>
      <c r="CY36" s="43">
        <f t="shared" si="29"/>
      </c>
    </row>
    <row r="37" spans="2:103" ht="15.75" thickBot="1">
      <c r="B37" s="275"/>
      <c r="C37" s="10" t="s">
        <v>16</v>
      </c>
      <c r="D37" s="119"/>
      <c r="E37" s="176"/>
      <c r="F37" s="119"/>
      <c r="G37" s="176"/>
      <c r="H37" s="119"/>
      <c r="I37" s="176"/>
      <c r="J37" s="18">
        <f t="shared" si="39"/>
      </c>
      <c r="K37" s="42">
        <f t="shared" si="18"/>
      </c>
      <c r="L37" s="82">
        <f t="shared" si="19"/>
      </c>
      <c r="M37" s="42">
        <f t="shared" si="20"/>
      </c>
      <c r="N37" s="119"/>
      <c r="O37" s="176"/>
      <c r="P37" s="119"/>
      <c r="Q37" s="176"/>
      <c r="R37" s="119"/>
      <c r="S37" s="176"/>
      <c r="T37" s="18">
        <f t="shared" si="30"/>
      </c>
      <c r="U37" s="42">
        <f t="shared" si="0"/>
      </c>
      <c r="V37" s="82">
        <f t="shared" si="1"/>
      </c>
      <c r="W37" s="42">
        <f t="shared" si="21"/>
      </c>
      <c r="X37" s="119"/>
      <c r="Y37" s="176"/>
      <c r="Z37" s="119"/>
      <c r="AA37" s="176"/>
      <c r="AB37" s="119"/>
      <c r="AC37" s="176"/>
      <c r="AD37" s="18">
        <f t="shared" si="31"/>
      </c>
      <c r="AE37" s="42">
        <f t="shared" si="2"/>
      </c>
      <c r="AF37" s="82">
        <f t="shared" si="3"/>
      </c>
      <c r="AG37" s="42">
        <f t="shared" si="22"/>
      </c>
      <c r="AH37" s="119"/>
      <c r="AI37" s="176"/>
      <c r="AJ37" s="119"/>
      <c r="AK37" s="176"/>
      <c r="AL37" s="119"/>
      <c r="AM37" s="176"/>
      <c r="AN37" s="18">
        <f t="shared" si="32"/>
      </c>
      <c r="AO37" s="42">
        <f t="shared" si="4"/>
      </c>
      <c r="AP37" s="82">
        <f t="shared" si="5"/>
      </c>
      <c r="AQ37" s="42">
        <f t="shared" si="23"/>
      </c>
      <c r="AR37" s="119"/>
      <c r="AS37" s="176"/>
      <c r="AT37" s="119"/>
      <c r="AU37" s="176"/>
      <c r="AV37" s="119"/>
      <c r="AW37" s="176"/>
      <c r="AX37" s="18">
        <f t="shared" si="33"/>
      </c>
      <c r="AY37" s="42">
        <f t="shared" si="6"/>
      </c>
      <c r="AZ37" s="82">
        <f t="shared" si="7"/>
      </c>
      <c r="BA37" s="42">
        <f t="shared" si="24"/>
      </c>
      <c r="BB37" s="119"/>
      <c r="BC37" s="176"/>
      <c r="BD37" s="119"/>
      <c r="BE37" s="176"/>
      <c r="BF37" s="119"/>
      <c r="BG37" s="176"/>
      <c r="BH37" s="18">
        <f t="shared" si="34"/>
      </c>
      <c r="BI37" s="42">
        <f t="shared" si="8"/>
      </c>
      <c r="BJ37" s="82">
        <f t="shared" si="9"/>
      </c>
      <c r="BK37" s="42">
        <f t="shared" si="25"/>
      </c>
      <c r="BL37" s="119"/>
      <c r="BM37" s="176"/>
      <c r="BN37" s="119"/>
      <c r="BO37" s="176"/>
      <c r="BP37" s="119"/>
      <c r="BQ37" s="176"/>
      <c r="BR37" s="18">
        <f t="shared" si="35"/>
      </c>
      <c r="BS37" s="42">
        <f t="shared" si="10"/>
      </c>
      <c r="BT37" s="82">
        <f t="shared" si="11"/>
      </c>
      <c r="BU37" s="42">
        <f t="shared" si="26"/>
      </c>
      <c r="BV37" s="119"/>
      <c r="BW37" s="176"/>
      <c r="BX37" s="119"/>
      <c r="BY37" s="176"/>
      <c r="BZ37" s="119"/>
      <c r="CA37" s="176"/>
      <c r="CB37" s="18">
        <f t="shared" si="36"/>
      </c>
      <c r="CC37" s="42">
        <f t="shared" si="12"/>
      </c>
      <c r="CD37" s="82">
        <f t="shared" si="13"/>
      </c>
      <c r="CE37" s="42">
        <f t="shared" si="27"/>
      </c>
      <c r="CF37" s="119"/>
      <c r="CG37" s="176"/>
      <c r="CH37" s="119"/>
      <c r="CI37" s="176"/>
      <c r="CJ37" s="119"/>
      <c r="CK37" s="176"/>
      <c r="CL37" s="18">
        <f t="shared" si="37"/>
      </c>
      <c r="CM37" s="42">
        <f t="shared" si="14"/>
      </c>
      <c r="CN37" s="82">
        <f t="shared" si="15"/>
      </c>
      <c r="CO37" s="42">
        <f t="shared" si="28"/>
      </c>
      <c r="CP37" s="119"/>
      <c r="CQ37" s="176"/>
      <c r="CR37" s="119"/>
      <c r="CS37" s="176"/>
      <c r="CT37" s="119"/>
      <c r="CU37" s="27"/>
      <c r="CV37" s="18">
        <f t="shared" si="38"/>
      </c>
      <c r="CW37" s="42">
        <f t="shared" si="16"/>
      </c>
      <c r="CX37" s="82">
        <f t="shared" si="17"/>
      </c>
      <c r="CY37" s="42">
        <f t="shared" si="29"/>
      </c>
    </row>
    <row r="38" spans="2:103" ht="15.75" thickBot="1">
      <c r="B38" s="275"/>
      <c r="C38" s="14" t="s">
        <v>17</v>
      </c>
      <c r="D38" s="128"/>
      <c r="E38" s="178"/>
      <c r="F38" s="128"/>
      <c r="G38" s="178"/>
      <c r="H38" s="128"/>
      <c r="I38" s="178"/>
      <c r="J38" s="17">
        <f t="shared" si="39"/>
      </c>
      <c r="K38" s="43">
        <f t="shared" si="18"/>
      </c>
      <c r="L38" s="83">
        <f t="shared" si="19"/>
      </c>
      <c r="M38" s="43">
        <f t="shared" si="20"/>
      </c>
      <c r="N38" s="128"/>
      <c r="O38" s="178"/>
      <c r="P38" s="128"/>
      <c r="Q38" s="178"/>
      <c r="R38" s="128"/>
      <c r="S38" s="178"/>
      <c r="T38" s="17">
        <f t="shared" si="30"/>
      </c>
      <c r="U38" s="43">
        <f t="shared" si="0"/>
      </c>
      <c r="V38" s="83">
        <f t="shared" si="1"/>
      </c>
      <c r="W38" s="43">
        <f t="shared" si="21"/>
      </c>
      <c r="X38" s="128"/>
      <c r="Y38" s="178"/>
      <c r="Z38" s="128"/>
      <c r="AA38" s="178"/>
      <c r="AB38" s="128"/>
      <c r="AC38" s="178"/>
      <c r="AD38" s="17">
        <f t="shared" si="31"/>
      </c>
      <c r="AE38" s="43">
        <f t="shared" si="2"/>
      </c>
      <c r="AF38" s="83">
        <f t="shared" si="3"/>
      </c>
      <c r="AG38" s="43">
        <f t="shared" si="22"/>
      </c>
      <c r="AH38" s="128"/>
      <c r="AI38" s="178"/>
      <c r="AJ38" s="128"/>
      <c r="AK38" s="178"/>
      <c r="AL38" s="128"/>
      <c r="AM38" s="178"/>
      <c r="AN38" s="17">
        <f t="shared" si="32"/>
      </c>
      <c r="AO38" s="43">
        <f t="shared" si="4"/>
      </c>
      <c r="AP38" s="83">
        <f t="shared" si="5"/>
      </c>
      <c r="AQ38" s="43">
        <f t="shared" si="23"/>
      </c>
      <c r="AR38" s="128"/>
      <c r="AS38" s="178"/>
      <c r="AT38" s="128"/>
      <c r="AU38" s="178"/>
      <c r="AV38" s="128"/>
      <c r="AW38" s="178"/>
      <c r="AX38" s="17">
        <f t="shared" si="33"/>
      </c>
      <c r="AY38" s="43">
        <f t="shared" si="6"/>
      </c>
      <c r="AZ38" s="83">
        <f t="shared" si="7"/>
      </c>
      <c r="BA38" s="43">
        <f t="shared" si="24"/>
      </c>
      <c r="BB38" s="128"/>
      <c r="BC38" s="178"/>
      <c r="BD38" s="128"/>
      <c r="BE38" s="178"/>
      <c r="BF38" s="128"/>
      <c r="BG38" s="178"/>
      <c r="BH38" s="17">
        <f t="shared" si="34"/>
      </c>
      <c r="BI38" s="43">
        <f t="shared" si="8"/>
      </c>
      <c r="BJ38" s="83">
        <f t="shared" si="9"/>
      </c>
      <c r="BK38" s="43">
        <f t="shared" si="25"/>
      </c>
      <c r="BL38" s="128"/>
      <c r="BM38" s="178"/>
      <c r="BN38" s="128"/>
      <c r="BO38" s="178"/>
      <c r="BP38" s="128"/>
      <c r="BQ38" s="178"/>
      <c r="BR38" s="17">
        <f t="shared" si="35"/>
      </c>
      <c r="BS38" s="43">
        <f t="shared" si="10"/>
      </c>
      <c r="BT38" s="83">
        <f t="shared" si="11"/>
      </c>
      <c r="BU38" s="43">
        <f t="shared" si="26"/>
      </c>
      <c r="BV38" s="128"/>
      <c r="BW38" s="178"/>
      <c r="BX38" s="128"/>
      <c r="BY38" s="178"/>
      <c r="BZ38" s="128"/>
      <c r="CA38" s="178"/>
      <c r="CB38" s="17">
        <f t="shared" si="36"/>
      </c>
      <c r="CC38" s="43">
        <f t="shared" si="12"/>
      </c>
      <c r="CD38" s="83">
        <f t="shared" si="13"/>
      </c>
      <c r="CE38" s="43">
        <f t="shared" si="27"/>
      </c>
      <c r="CF38" s="128"/>
      <c r="CG38" s="178"/>
      <c r="CH38" s="128"/>
      <c r="CI38" s="178"/>
      <c r="CJ38" s="128"/>
      <c r="CK38" s="178"/>
      <c r="CL38" s="17">
        <f t="shared" si="37"/>
      </c>
      <c r="CM38" s="43">
        <f t="shared" si="14"/>
      </c>
      <c r="CN38" s="83">
        <f t="shared" si="15"/>
      </c>
      <c r="CO38" s="43">
        <f t="shared" si="28"/>
      </c>
      <c r="CP38" s="128"/>
      <c r="CQ38" s="178"/>
      <c r="CR38" s="128"/>
      <c r="CS38" s="178"/>
      <c r="CT38" s="128"/>
      <c r="CU38" s="26"/>
      <c r="CV38" s="17">
        <f t="shared" si="38"/>
      </c>
      <c r="CW38" s="43">
        <f t="shared" si="16"/>
      </c>
      <c r="CX38" s="83">
        <f t="shared" si="17"/>
      </c>
      <c r="CY38" s="43">
        <f t="shared" si="29"/>
      </c>
    </row>
    <row r="39" spans="2:103" ht="15.75" thickBot="1">
      <c r="B39" s="275"/>
      <c r="C39" s="13" t="s">
        <v>18</v>
      </c>
      <c r="D39" s="155"/>
      <c r="E39" s="182"/>
      <c r="F39" s="155"/>
      <c r="G39" s="182"/>
      <c r="H39" s="155"/>
      <c r="I39" s="182"/>
      <c r="J39" s="21">
        <f t="shared" si="39"/>
      </c>
      <c r="K39" s="46">
        <f t="shared" si="18"/>
      </c>
      <c r="L39" s="84">
        <f t="shared" si="19"/>
      </c>
      <c r="M39" s="46">
        <f t="shared" si="20"/>
      </c>
      <c r="N39" s="155"/>
      <c r="O39" s="182"/>
      <c r="P39" s="155"/>
      <c r="Q39" s="182"/>
      <c r="R39" s="155"/>
      <c r="S39" s="182"/>
      <c r="T39" s="21">
        <f t="shared" si="30"/>
      </c>
      <c r="U39" s="46">
        <f t="shared" si="0"/>
      </c>
      <c r="V39" s="84">
        <f t="shared" si="1"/>
      </c>
      <c r="W39" s="46">
        <f t="shared" si="21"/>
      </c>
      <c r="X39" s="155"/>
      <c r="Y39" s="182"/>
      <c r="Z39" s="155"/>
      <c r="AA39" s="182"/>
      <c r="AB39" s="155"/>
      <c r="AC39" s="182"/>
      <c r="AD39" s="21">
        <f t="shared" si="31"/>
      </c>
      <c r="AE39" s="46">
        <f t="shared" si="2"/>
      </c>
      <c r="AF39" s="84">
        <f t="shared" si="3"/>
      </c>
      <c r="AG39" s="46">
        <f t="shared" si="22"/>
      </c>
      <c r="AH39" s="155"/>
      <c r="AI39" s="182"/>
      <c r="AJ39" s="155"/>
      <c r="AK39" s="182"/>
      <c r="AL39" s="155"/>
      <c r="AM39" s="182"/>
      <c r="AN39" s="21">
        <f t="shared" si="32"/>
      </c>
      <c r="AO39" s="46">
        <f t="shared" si="4"/>
      </c>
      <c r="AP39" s="84">
        <f t="shared" si="5"/>
      </c>
      <c r="AQ39" s="46">
        <f t="shared" si="23"/>
      </c>
      <c r="AR39" s="155"/>
      <c r="AS39" s="182"/>
      <c r="AT39" s="155"/>
      <c r="AU39" s="182"/>
      <c r="AV39" s="155"/>
      <c r="AW39" s="182"/>
      <c r="AX39" s="21">
        <f t="shared" si="33"/>
      </c>
      <c r="AY39" s="46">
        <f t="shared" si="6"/>
      </c>
      <c r="AZ39" s="84">
        <f t="shared" si="7"/>
      </c>
      <c r="BA39" s="46">
        <f t="shared" si="24"/>
      </c>
      <c r="BB39" s="155"/>
      <c r="BC39" s="182"/>
      <c r="BD39" s="155"/>
      <c r="BE39" s="182"/>
      <c r="BF39" s="155"/>
      <c r="BG39" s="182"/>
      <c r="BH39" s="21">
        <f t="shared" si="34"/>
      </c>
      <c r="BI39" s="46">
        <f t="shared" si="8"/>
      </c>
      <c r="BJ39" s="84">
        <f t="shared" si="9"/>
      </c>
      <c r="BK39" s="46">
        <f t="shared" si="25"/>
      </c>
      <c r="BL39" s="155"/>
      <c r="BM39" s="182"/>
      <c r="BN39" s="155"/>
      <c r="BO39" s="182"/>
      <c r="BP39" s="155"/>
      <c r="BQ39" s="182"/>
      <c r="BR39" s="21">
        <f t="shared" si="35"/>
      </c>
      <c r="BS39" s="46">
        <f t="shared" si="10"/>
      </c>
      <c r="BT39" s="84">
        <f t="shared" si="11"/>
      </c>
      <c r="BU39" s="46">
        <f t="shared" si="26"/>
      </c>
      <c r="BV39" s="155"/>
      <c r="BW39" s="182"/>
      <c r="BX39" s="155"/>
      <c r="BY39" s="182"/>
      <c r="BZ39" s="155"/>
      <c r="CA39" s="182"/>
      <c r="CB39" s="21">
        <f t="shared" si="36"/>
      </c>
      <c r="CC39" s="46">
        <f t="shared" si="12"/>
      </c>
      <c r="CD39" s="84">
        <f t="shared" si="13"/>
      </c>
      <c r="CE39" s="46">
        <f t="shared" si="27"/>
      </c>
      <c r="CF39" s="155"/>
      <c r="CG39" s="182"/>
      <c r="CH39" s="155"/>
      <c r="CI39" s="182"/>
      <c r="CJ39" s="155"/>
      <c r="CK39" s="182"/>
      <c r="CL39" s="21">
        <f t="shared" si="37"/>
      </c>
      <c r="CM39" s="46">
        <f t="shared" si="14"/>
      </c>
      <c r="CN39" s="84">
        <f t="shared" si="15"/>
      </c>
      <c r="CO39" s="46">
        <f t="shared" si="28"/>
      </c>
      <c r="CP39" s="155"/>
      <c r="CQ39" s="182"/>
      <c r="CR39" s="155"/>
      <c r="CS39" s="182"/>
      <c r="CT39" s="155"/>
      <c r="CU39" s="30"/>
      <c r="CV39" s="21">
        <f t="shared" si="38"/>
      </c>
      <c r="CW39" s="46">
        <f t="shared" si="16"/>
      </c>
      <c r="CX39" s="84">
        <f t="shared" si="17"/>
      </c>
      <c r="CY39" s="46">
        <f t="shared" si="29"/>
      </c>
    </row>
    <row r="40" spans="2:103" ht="15.75" thickBot="1">
      <c r="B40" s="275">
        <v>2015</v>
      </c>
      <c r="C40" s="15" t="s">
        <v>7</v>
      </c>
      <c r="D40" s="146"/>
      <c r="E40" s="181"/>
      <c r="F40" s="146"/>
      <c r="G40" s="181"/>
      <c r="H40" s="146"/>
      <c r="I40" s="181"/>
      <c r="J40" s="20">
        <f t="shared" si="39"/>
      </c>
      <c r="K40" s="45">
        <f t="shared" si="18"/>
      </c>
      <c r="L40" s="103">
        <f t="shared" si="19"/>
      </c>
      <c r="M40" s="104">
        <f t="shared" si="20"/>
      </c>
      <c r="N40" s="146"/>
      <c r="O40" s="181"/>
      <c r="P40" s="146"/>
      <c r="Q40" s="181"/>
      <c r="R40" s="146"/>
      <c r="S40" s="181"/>
      <c r="T40" s="20">
        <f t="shared" si="30"/>
      </c>
      <c r="U40" s="45">
        <f t="shared" si="0"/>
      </c>
      <c r="V40" s="103">
        <f t="shared" si="1"/>
      </c>
      <c r="W40" s="104">
        <f t="shared" si="21"/>
      </c>
      <c r="X40" s="146"/>
      <c r="Y40" s="181"/>
      <c r="Z40" s="146"/>
      <c r="AA40" s="181"/>
      <c r="AB40" s="146"/>
      <c r="AC40" s="181"/>
      <c r="AD40" s="20">
        <f t="shared" si="31"/>
      </c>
      <c r="AE40" s="45">
        <f t="shared" si="2"/>
      </c>
      <c r="AF40" s="103">
        <f t="shared" si="3"/>
      </c>
      <c r="AG40" s="104">
        <f t="shared" si="22"/>
      </c>
      <c r="AH40" s="146"/>
      <c r="AI40" s="181"/>
      <c r="AJ40" s="146"/>
      <c r="AK40" s="181"/>
      <c r="AL40" s="146"/>
      <c r="AM40" s="181"/>
      <c r="AN40" s="20">
        <f t="shared" si="32"/>
      </c>
      <c r="AO40" s="45">
        <f t="shared" si="4"/>
      </c>
      <c r="AP40" s="103">
        <f t="shared" si="5"/>
      </c>
      <c r="AQ40" s="104">
        <f t="shared" si="23"/>
      </c>
      <c r="AR40" s="146"/>
      <c r="AS40" s="181"/>
      <c r="AT40" s="146"/>
      <c r="AU40" s="181"/>
      <c r="AV40" s="146"/>
      <c r="AW40" s="181"/>
      <c r="AX40" s="20">
        <f t="shared" si="33"/>
      </c>
      <c r="AY40" s="45">
        <f t="shared" si="6"/>
      </c>
      <c r="AZ40" s="103">
        <f t="shared" si="7"/>
      </c>
      <c r="BA40" s="104">
        <f t="shared" si="24"/>
      </c>
      <c r="BB40" s="146"/>
      <c r="BC40" s="181"/>
      <c r="BD40" s="146"/>
      <c r="BE40" s="181"/>
      <c r="BF40" s="146"/>
      <c r="BG40" s="181"/>
      <c r="BH40" s="20">
        <f t="shared" si="34"/>
      </c>
      <c r="BI40" s="45">
        <f t="shared" si="8"/>
      </c>
      <c r="BJ40" s="103">
        <f t="shared" si="9"/>
      </c>
      <c r="BK40" s="104">
        <f t="shared" si="25"/>
      </c>
      <c r="BL40" s="146"/>
      <c r="BM40" s="181"/>
      <c r="BN40" s="146"/>
      <c r="BO40" s="181"/>
      <c r="BP40" s="146"/>
      <c r="BQ40" s="181"/>
      <c r="BR40" s="20">
        <f t="shared" si="35"/>
      </c>
      <c r="BS40" s="45">
        <f t="shared" si="10"/>
      </c>
      <c r="BT40" s="103">
        <f t="shared" si="11"/>
      </c>
      <c r="BU40" s="104">
        <f t="shared" si="26"/>
      </c>
      <c r="BV40" s="146"/>
      <c r="BW40" s="181"/>
      <c r="BX40" s="146"/>
      <c r="BY40" s="181"/>
      <c r="BZ40" s="146"/>
      <c r="CA40" s="181"/>
      <c r="CB40" s="20">
        <f t="shared" si="36"/>
      </c>
      <c r="CC40" s="45">
        <f t="shared" si="12"/>
      </c>
      <c r="CD40" s="103">
        <f t="shared" si="13"/>
      </c>
      <c r="CE40" s="104">
        <f t="shared" si="27"/>
      </c>
      <c r="CF40" s="146"/>
      <c r="CG40" s="181"/>
      <c r="CH40" s="146"/>
      <c r="CI40" s="181"/>
      <c r="CJ40" s="146"/>
      <c r="CK40" s="181"/>
      <c r="CL40" s="20">
        <f t="shared" si="37"/>
      </c>
      <c r="CM40" s="45">
        <f t="shared" si="14"/>
      </c>
      <c r="CN40" s="103">
        <f t="shared" si="15"/>
      </c>
      <c r="CO40" s="104">
        <f t="shared" si="28"/>
      </c>
      <c r="CP40" s="146"/>
      <c r="CQ40" s="181"/>
      <c r="CR40" s="146"/>
      <c r="CS40" s="181"/>
      <c r="CT40" s="146"/>
      <c r="CU40" s="29"/>
      <c r="CV40" s="20">
        <f t="shared" si="38"/>
      </c>
      <c r="CW40" s="45">
        <f t="shared" si="16"/>
      </c>
      <c r="CX40" s="103">
        <f t="shared" si="17"/>
      </c>
      <c r="CY40" s="104">
        <f t="shared" si="29"/>
      </c>
    </row>
    <row r="41" spans="2:103" ht="15.75" thickBot="1">
      <c r="B41" s="275"/>
      <c r="C41" s="10" t="s">
        <v>8</v>
      </c>
      <c r="D41" s="119"/>
      <c r="E41" s="176"/>
      <c r="F41" s="119"/>
      <c r="G41" s="176"/>
      <c r="H41" s="119"/>
      <c r="I41" s="176"/>
      <c r="J41" s="18">
        <f t="shared" si="39"/>
      </c>
      <c r="K41" s="42">
        <f t="shared" si="18"/>
      </c>
      <c r="L41" s="82">
        <f t="shared" si="19"/>
      </c>
      <c r="M41" s="42">
        <f t="shared" si="20"/>
      </c>
      <c r="N41" s="119"/>
      <c r="O41" s="176"/>
      <c r="P41" s="119"/>
      <c r="Q41" s="176"/>
      <c r="R41" s="119"/>
      <c r="S41" s="176"/>
      <c r="T41" s="18">
        <f t="shared" si="30"/>
      </c>
      <c r="U41" s="42">
        <f t="shared" si="0"/>
      </c>
      <c r="V41" s="82">
        <f t="shared" si="1"/>
      </c>
      <c r="W41" s="42">
        <f t="shared" si="21"/>
      </c>
      <c r="X41" s="119"/>
      <c r="Y41" s="176"/>
      <c r="Z41" s="119"/>
      <c r="AA41" s="176"/>
      <c r="AB41" s="119"/>
      <c r="AC41" s="176"/>
      <c r="AD41" s="18">
        <f t="shared" si="31"/>
      </c>
      <c r="AE41" s="42">
        <f t="shared" si="2"/>
      </c>
      <c r="AF41" s="82">
        <f t="shared" si="3"/>
      </c>
      <c r="AG41" s="42">
        <f t="shared" si="22"/>
      </c>
      <c r="AH41" s="119"/>
      <c r="AI41" s="176"/>
      <c r="AJ41" s="119"/>
      <c r="AK41" s="176"/>
      <c r="AL41" s="119"/>
      <c r="AM41" s="176"/>
      <c r="AN41" s="18">
        <f t="shared" si="32"/>
      </c>
      <c r="AO41" s="42">
        <f t="shared" si="4"/>
      </c>
      <c r="AP41" s="82">
        <f t="shared" si="5"/>
      </c>
      <c r="AQ41" s="42">
        <f t="shared" si="23"/>
      </c>
      <c r="AR41" s="119"/>
      <c r="AS41" s="176"/>
      <c r="AT41" s="119"/>
      <c r="AU41" s="176"/>
      <c r="AV41" s="119"/>
      <c r="AW41" s="176"/>
      <c r="AX41" s="18">
        <f t="shared" si="33"/>
      </c>
      <c r="AY41" s="42">
        <f t="shared" si="6"/>
      </c>
      <c r="AZ41" s="82">
        <f t="shared" si="7"/>
      </c>
      <c r="BA41" s="42">
        <f t="shared" si="24"/>
      </c>
      <c r="BB41" s="119"/>
      <c r="BC41" s="176"/>
      <c r="BD41" s="119"/>
      <c r="BE41" s="176"/>
      <c r="BF41" s="119"/>
      <c r="BG41" s="176"/>
      <c r="BH41" s="18">
        <f t="shared" si="34"/>
      </c>
      <c r="BI41" s="42">
        <f t="shared" si="8"/>
      </c>
      <c r="BJ41" s="82">
        <f t="shared" si="9"/>
      </c>
      <c r="BK41" s="42">
        <f t="shared" si="25"/>
      </c>
      <c r="BL41" s="119"/>
      <c r="BM41" s="176"/>
      <c r="BN41" s="119"/>
      <c r="BO41" s="176"/>
      <c r="BP41" s="119"/>
      <c r="BQ41" s="176"/>
      <c r="BR41" s="18">
        <f t="shared" si="35"/>
      </c>
      <c r="BS41" s="42">
        <f t="shared" si="10"/>
      </c>
      <c r="BT41" s="82">
        <f t="shared" si="11"/>
      </c>
      <c r="BU41" s="42">
        <f t="shared" si="26"/>
      </c>
      <c r="BV41" s="119"/>
      <c r="BW41" s="176"/>
      <c r="BX41" s="119"/>
      <c r="BY41" s="176"/>
      <c r="BZ41" s="119"/>
      <c r="CA41" s="176"/>
      <c r="CB41" s="18">
        <f t="shared" si="36"/>
      </c>
      <c r="CC41" s="42">
        <f t="shared" si="12"/>
      </c>
      <c r="CD41" s="82">
        <f t="shared" si="13"/>
      </c>
      <c r="CE41" s="42">
        <f t="shared" si="27"/>
      </c>
      <c r="CF41" s="119"/>
      <c r="CG41" s="176"/>
      <c r="CH41" s="119"/>
      <c r="CI41" s="176"/>
      <c r="CJ41" s="119"/>
      <c r="CK41" s="176"/>
      <c r="CL41" s="18">
        <f t="shared" si="37"/>
      </c>
      <c r="CM41" s="42">
        <f t="shared" si="14"/>
      </c>
      <c r="CN41" s="82">
        <f t="shared" si="15"/>
      </c>
      <c r="CO41" s="42">
        <f t="shared" si="28"/>
      </c>
      <c r="CP41" s="119"/>
      <c r="CQ41" s="176"/>
      <c r="CR41" s="119"/>
      <c r="CS41" s="176"/>
      <c r="CT41" s="119"/>
      <c r="CU41" s="27"/>
      <c r="CV41" s="18">
        <f t="shared" si="38"/>
      </c>
      <c r="CW41" s="42">
        <f t="shared" si="16"/>
      </c>
      <c r="CX41" s="82">
        <f t="shared" si="17"/>
      </c>
      <c r="CY41" s="42">
        <f t="shared" si="29"/>
      </c>
    </row>
    <row r="42" spans="2:103" ht="15.75" thickBot="1">
      <c r="B42" s="275"/>
      <c r="C42" s="14" t="s">
        <v>9</v>
      </c>
      <c r="D42" s="128"/>
      <c r="E42" s="178"/>
      <c r="F42" s="128"/>
      <c r="G42" s="178"/>
      <c r="H42" s="128"/>
      <c r="I42" s="178"/>
      <c r="J42" s="17">
        <f t="shared" si="39"/>
      </c>
      <c r="K42" s="43">
        <f t="shared" si="18"/>
      </c>
      <c r="L42" s="83">
        <f t="shared" si="19"/>
      </c>
      <c r="M42" s="43">
        <f t="shared" si="20"/>
      </c>
      <c r="N42" s="128"/>
      <c r="O42" s="178"/>
      <c r="P42" s="128"/>
      <c r="Q42" s="178"/>
      <c r="R42" s="128"/>
      <c r="S42" s="178"/>
      <c r="T42" s="17">
        <f t="shared" si="30"/>
      </c>
      <c r="U42" s="43">
        <f t="shared" si="0"/>
      </c>
      <c r="V42" s="83">
        <f t="shared" si="1"/>
      </c>
      <c r="W42" s="43">
        <f t="shared" si="21"/>
      </c>
      <c r="X42" s="128"/>
      <c r="Y42" s="178"/>
      <c r="Z42" s="128"/>
      <c r="AA42" s="178"/>
      <c r="AB42" s="128"/>
      <c r="AC42" s="178"/>
      <c r="AD42" s="17">
        <f t="shared" si="31"/>
      </c>
      <c r="AE42" s="43">
        <f t="shared" si="2"/>
      </c>
      <c r="AF42" s="83">
        <f t="shared" si="3"/>
      </c>
      <c r="AG42" s="43">
        <f t="shared" si="22"/>
      </c>
      <c r="AH42" s="128"/>
      <c r="AI42" s="178"/>
      <c r="AJ42" s="128"/>
      <c r="AK42" s="178"/>
      <c r="AL42" s="128"/>
      <c r="AM42" s="178"/>
      <c r="AN42" s="17">
        <f t="shared" si="32"/>
      </c>
      <c r="AO42" s="43">
        <f t="shared" si="4"/>
      </c>
      <c r="AP42" s="83">
        <f t="shared" si="5"/>
      </c>
      <c r="AQ42" s="43">
        <f t="shared" si="23"/>
      </c>
      <c r="AR42" s="128"/>
      <c r="AS42" s="178"/>
      <c r="AT42" s="128"/>
      <c r="AU42" s="178"/>
      <c r="AV42" s="128"/>
      <c r="AW42" s="178"/>
      <c r="AX42" s="17">
        <f t="shared" si="33"/>
      </c>
      <c r="AY42" s="43">
        <f t="shared" si="6"/>
      </c>
      <c r="AZ42" s="83">
        <f t="shared" si="7"/>
      </c>
      <c r="BA42" s="43">
        <f t="shared" si="24"/>
      </c>
      <c r="BB42" s="128"/>
      <c r="BC42" s="178"/>
      <c r="BD42" s="128"/>
      <c r="BE42" s="178"/>
      <c r="BF42" s="128"/>
      <c r="BG42" s="178"/>
      <c r="BH42" s="17">
        <f t="shared" si="34"/>
      </c>
      <c r="BI42" s="43">
        <f t="shared" si="8"/>
      </c>
      <c r="BJ42" s="83">
        <f t="shared" si="9"/>
      </c>
      <c r="BK42" s="43">
        <f t="shared" si="25"/>
      </c>
      <c r="BL42" s="128"/>
      <c r="BM42" s="178"/>
      <c r="BN42" s="128"/>
      <c r="BO42" s="178"/>
      <c r="BP42" s="128"/>
      <c r="BQ42" s="178"/>
      <c r="BR42" s="17">
        <f t="shared" si="35"/>
      </c>
      <c r="BS42" s="43">
        <f t="shared" si="10"/>
      </c>
      <c r="BT42" s="83">
        <f t="shared" si="11"/>
      </c>
      <c r="BU42" s="43">
        <f t="shared" si="26"/>
      </c>
      <c r="BV42" s="128"/>
      <c r="BW42" s="178"/>
      <c r="BX42" s="128"/>
      <c r="BY42" s="178"/>
      <c r="BZ42" s="128"/>
      <c r="CA42" s="178"/>
      <c r="CB42" s="17">
        <f t="shared" si="36"/>
      </c>
      <c r="CC42" s="43">
        <f t="shared" si="12"/>
      </c>
      <c r="CD42" s="83">
        <f t="shared" si="13"/>
      </c>
      <c r="CE42" s="43">
        <f t="shared" si="27"/>
      </c>
      <c r="CF42" s="128"/>
      <c r="CG42" s="178"/>
      <c r="CH42" s="128"/>
      <c r="CI42" s="178"/>
      <c r="CJ42" s="128"/>
      <c r="CK42" s="178"/>
      <c r="CL42" s="17">
        <f t="shared" si="37"/>
      </c>
      <c r="CM42" s="43">
        <f t="shared" si="14"/>
      </c>
      <c r="CN42" s="83">
        <f t="shared" si="15"/>
      </c>
      <c r="CO42" s="43">
        <f t="shared" si="28"/>
      </c>
      <c r="CP42" s="128"/>
      <c r="CQ42" s="178"/>
      <c r="CR42" s="128"/>
      <c r="CS42" s="178"/>
      <c r="CT42" s="128"/>
      <c r="CU42" s="26"/>
      <c r="CV42" s="17">
        <f t="shared" si="38"/>
      </c>
      <c r="CW42" s="43">
        <f t="shared" si="16"/>
      </c>
      <c r="CX42" s="83">
        <f t="shared" si="17"/>
      </c>
      <c r="CY42" s="43">
        <f t="shared" si="29"/>
      </c>
    </row>
    <row r="43" spans="2:103" ht="15.75" thickBot="1">
      <c r="B43" s="275"/>
      <c r="C43" s="10" t="s">
        <v>10</v>
      </c>
      <c r="D43" s="119"/>
      <c r="E43" s="176"/>
      <c r="F43" s="119"/>
      <c r="G43" s="176"/>
      <c r="H43" s="119"/>
      <c r="I43" s="176"/>
      <c r="J43" s="18">
        <f t="shared" si="39"/>
      </c>
      <c r="K43" s="42">
        <f t="shared" si="18"/>
      </c>
      <c r="L43" s="82">
        <f t="shared" si="19"/>
      </c>
      <c r="M43" s="42">
        <f t="shared" si="20"/>
      </c>
      <c r="N43" s="119"/>
      <c r="O43" s="176"/>
      <c r="P43" s="119"/>
      <c r="Q43" s="176"/>
      <c r="R43" s="119"/>
      <c r="S43" s="176"/>
      <c r="T43" s="18">
        <f t="shared" si="30"/>
      </c>
      <c r="U43" s="42">
        <f t="shared" si="0"/>
      </c>
      <c r="V43" s="82">
        <f t="shared" si="1"/>
      </c>
      <c r="W43" s="42">
        <f t="shared" si="21"/>
      </c>
      <c r="X43" s="119"/>
      <c r="Y43" s="176"/>
      <c r="Z43" s="119"/>
      <c r="AA43" s="176"/>
      <c r="AB43" s="119"/>
      <c r="AC43" s="176"/>
      <c r="AD43" s="18">
        <f t="shared" si="31"/>
      </c>
      <c r="AE43" s="42">
        <f t="shared" si="2"/>
      </c>
      <c r="AF43" s="82">
        <f t="shared" si="3"/>
      </c>
      <c r="AG43" s="42">
        <f t="shared" si="22"/>
      </c>
      <c r="AH43" s="119"/>
      <c r="AI43" s="176"/>
      <c r="AJ43" s="119"/>
      <c r="AK43" s="176"/>
      <c r="AL43" s="119"/>
      <c r="AM43" s="176"/>
      <c r="AN43" s="18">
        <f t="shared" si="32"/>
      </c>
      <c r="AO43" s="42">
        <f t="shared" si="4"/>
      </c>
      <c r="AP43" s="82">
        <f t="shared" si="5"/>
      </c>
      <c r="AQ43" s="42">
        <f t="shared" si="23"/>
      </c>
      <c r="AR43" s="119"/>
      <c r="AS43" s="176"/>
      <c r="AT43" s="119"/>
      <c r="AU43" s="176"/>
      <c r="AV43" s="119"/>
      <c r="AW43" s="176"/>
      <c r="AX43" s="18">
        <f t="shared" si="33"/>
      </c>
      <c r="AY43" s="42">
        <f t="shared" si="6"/>
      </c>
      <c r="AZ43" s="82">
        <f t="shared" si="7"/>
      </c>
      <c r="BA43" s="42">
        <f t="shared" si="24"/>
      </c>
      <c r="BB43" s="119"/>
      <c r="BC43" s="176"/>
      <c r="BD43" s="119"/>
      <c r="BE43" s="176"/>
      <c r="BF43" s="119"/>
      <c r="BG43" s="176"/>
      <c r="BH43" s="18">
        <f t="shared" si="34"/>
      </c>
      <c r="BI43" s="42">
        <f t="shared" si="8"/>
      </c>
      <c r="BJ43" s="82">
        <f t="shared" si="9"/>
      </c>
      <c r="BK43" s="42">
        <f t="shared" si="25"/>
      </c>
      <c r="BL43" s="119"/>
      <c r="BM43" s="176"/>
      <c r="BN43" s="119"/>
      <c r="BO43" s="176"/>
      <c r="BP43" s="119"/>
      <c r="BQ43" s="176"/>
      <c r="BR43" s="18">
        <f t="shared" si="35"/>
      </c>
      <c r="BS43" s="42">
        <f t="shared" si="10"/>
      </c>
      <c r="BT43" s="82">
        <f t="shared" si="11"/>
      </c>
      <c r="BU43" s="42">
        <f t="shared" si="26"/>
      </c>
      <c r="BV43" s="119"/>
      <c r="BW43" s="176"/>
      <c r="BX43" s="119"/>
      <c r="BY43" s="176"/>
      <c r="BZ43" s="119"/>
      <c r="CA43" s="176"/>
      <c r="CB43" s="18">
        <f t="shared" si="36"/>
      </c>
      <c r="CC43" s="42">
        <f t="shared" si="12"/>
      </c>
      <c r="CD43" s="82">
        <f t="shared" si="13"/>
      </c>
      <c r="CE43" s="42">
        <f t="shared" si="27"/>
      </c>
      <c r="CF43" s="119"/>
      <c r="CG43" s="176"/>
      <c r="CH43" s="119"/>
      <c r="CI43" s="176"/>
      <c r="CJ43" s="119"/>
      <c r="CK43" s="176"/>
      <c r="CL43" s="18">
        <f t="shared" si="37"/>
      </c>
      <c r="CM43" s="42">
        <f t="shared" si="14"/>
      </c>
      <c r="CN43" s="82">
        <f t="shared" si="15"/>
      </c>
      <c r="CO43" s="42">
        <f t="shared" si="28"/>
      </c>
      <c r="CP43" s="119"/>
      <c r="CQ43" s="176"/>
      <c r="CR43" s="119"/>
      <c r="CS43" s="176"/>
      <c r="CT43" s="119"/>
      <c r="CU43" s="27"/>
      <c r="CV43" s="18">
        <f t="shared" si="38"/>
      </c>
      <c r="CW43" s="42">
        <f t="shared" si="16"/>
      </c>
      <c r="CX43" s="82">
        <f t="shared" si="17"/>
      </c>
      <c r="CY43" s="42">
        <f t="shared" si="29"/>
      </c>
    </row>
    <row r="44" spans="2:103" ht="15.75" thickBot="1">
      <c r="B44" s="275"/>
      <c r="C44" s="14" t="s">
        <v>11</v>
      </c>
      <c r="D44" s="128"/>
      <c r="E44" s="178"/>
      <c r="F44" s="128"/>
      <c r="G44" s="178"/>
      <c r="H44" s="128"/>
      <c r="I44" s="178"/>
      <c r="J44" s="17">
        <f t="shared" si="39"/>
      </c>
      <c r="K44" s="43">
        <f t="shared" si="18"/>
      </c>
      <c r="L44" s="83">
        <f t="shared" si="19"/>
      </c>
      <c r="M44" s="43">
        <f t="shared" si="20"/>
      </c>
      <c r="N44" s="128"/>
      <c r="O44" s="178"/>
      <c r="P44" s="128"/>
      <c r="Q44" s="178"/>
      <c r="R44" s="128"/>
      <c r="S44" s="178"/>
      <c r="T44" s="17">
        <f t="shared" si="30"/>
      </c>
      <c r="U44" s="43">
        <f t="shared" si="0"/>
      </c>
      <c r="V44" s="83">
        <f t="shared" si="1"/>
      </c>
      <c r="W44" s="43">
        <f t="shared" si="21"/>
      </c>
      <c r="X44" s="128"/>
      <c r="Y44" s="178"/>
      <c r="Z44" s="128"/>
      <c r="AA44" s="178"/>
      <c r="AB44" s="128"/>
      <c r="AC44" s="178"/>
      <c r="AD44" s="17">
        <f t="shared" si="31"/>
      </c>
      <c r="AE44" s="43">
        <f t="shared" si="2"/>
      </c>
      <c r="AF44" s="83">
        <f t="shared" si="3"/>
      </c>
      <c r="AG44" s="43">
        <f t="shared" si="22"/>
      </c>
      <c r="AH44" s="128"/>
      <c r="AI44" s="178"/>
      <c r="AJ44" s="128"/>
      <c r="AK44" s="178"/>
      <c r="AL44" s="128"/>
      <c r="AM44" s="178"/>
      <c r="AN44" s="17">
        <f t="shared" si="32"/>
      </c>
      <c r="AO44" s="43">
        <f t="shared" si="4"/>
      </c>
      <c r="AP44" s="83">
        <f t="shared" si="5"/>
      </c>
      <c r="AQ44" s="43">
        <f t="shared" si="23"/>
      </c>
      <c r="AR44" s="128"/>
      <c r="AS44" s="178"/>
      <c r="AT44" s="128"/>
      <c r="AU44" s="178"/>
      <c r="AV44" s="128"/>
      <c r="AW44" s="178"/>
      <c r="AX44" s="17">
        <f t="shared" si="33"/>
      </c>
      <c r="AY44" s="43">
        <f t="shared" si="6"/>
      </c>
      <c r="AZ44" s="83">
        <f t="shared" si="7"/>
      </c>
      <c r="BA44" s="43">
        <f t="shared" si="24"/>
      </c>
      <c r="BB44" s="128"/>
      <c r="BC44" s="178"/>
      <c r="BD44" s="128"/>
      <c r="BE44" s="178"/>
      <c r="BF44" s="128"/>
      <c r="BG44" s="178"/>
      <c r="BH44" s="17">
        <f t="shared" si="34"/>
      </c>
      <c r="BI44" s="43">
        <f t="shared" si="8"/>
      </c>
      <c r="BJ44" s="83">
        <f t="shared" si="9"/>
      </c>
      <c r="BK44" s="43">
        <f t="shared" si="25"/>
      </c>
      <c r="BL44" s="128"/>
      <c r="BM44" s="178"/>
      <c r="BN44" s="128"/>
      <c r="BO44" s="178"/>
      <c r="BP44" s="128"/>
      <c r="BQ44" s="178"/>
      <c r="BR44" s="17">
        <f t="shared" si="35"/>
      </c>
      <c r="BS44" s="43">
        <f t="shared" si="10"/>
      </c>
      <c r="BT44" s="83">
        <f t="shared" si="11"/>
      </c>
      <c r="BU44" s="43">
        <f t="shared" si="26"/>
      </c>
      <c r="BV44" s="128"/>
      <c r="BW44" s="178"/>
      <c r="BX44" s="128"/>
      <c r="BY44" s="178"/>
      <c r="BZ44" s="128"/>
      <c r="CA44" s="178"/>
      <c r="CB44" s="17">
        <f t="shared" si="36"/>
      </c>
      <c r="CC44" s="43">
        <f t="shared" si="12"/>
      </c>
      <c r="CD44" s="83">
        <f t="shared" si="13"/>
      </c>
      <c r="CE44" s="43">
        <f t="shared" si="27"/>
      </c>
      <c r="CF44" s="128"/>
      <c r="CG44" s="178"/>
      <c r="CH44" s="128"/>
      <c r="CI44" s="178"/>
      <c r="CJ44" s="128"/>
      <c r="CK44" s="178"/>
      <c r="CL44" s="17">
        <f t="shared" si="37"/>
      </c>
      <c r="CM44" s="43">
        <f t="shared" si="14"/>
      </c>
      <c r="CN44" s="83">
        <f t="shared" si="15"/>
      </c>
      <c r="CO44" s="43">
        <f t="shared" si="28"/>
      </c>
      <c r="CP44" s="128"/>
      <c r="CQ44" s="178"/>
      <c r="CR44" s="128"/>
      <c r="CS44" s="178"/>
      <c r="CT44" s="128"/>
      <c r="CU44" s="26"/>
      <c r="CV44" s="17">
        <f t="shared" si="38"/>
      </c>
      <c r="CW44" s="43">
        <f t="shared" si="16"/>
      </c>
      <c r="CX44" s="83">
        <f t="shared" si="17"/>
      </c>
      <c r="CY44" s="43">
        <f t="shared" si="29"/>
      </c>
    </row>
    <row r="45" spans="2:103" ht="15.75" thickBot="1">
      <c r="B45" s="275"/>
      <c r="C45" s="10" t="s">
        <v>12</v>
      </c>
      <c r="D45" s="119"/>
      <c r="E45" s="176"/>
      <c r="F45" s="119"/>
      <c r="G45" s="176"/>
      <c r="H45" s="119"/>
      <c r="I45" s="176"/>
      <c r="J45" s="18">
        <f t="shared" si="39"/>
      </c>
      <c r="K45" s="42">
        <f t="shared" si="18"/>
      </c>
      <c r="L45" s="82">
        <f t="shared" si="19"/>
      </c>
      <c r="M45" s="42">
        <f t="shared" si="20"/>
      </c>
      <c r="N45" s="119"/>
      <c r="O45" s="176"/>
      <c r="P45" s="119"/>
      <c r="Q45" s="176"/>
      <c r="R45" s="119"/>
      <c r="S45" s="176"/>
      <c r="T45" s="18">
        <f t="shared" si="30"/>
      </c>
      <c r="U45" s="42">
        <f t="shared" si="0"/>
      </c>
      <c r="V45" s="82">
        <f t="shared" si="1"/>
      </c>
      <c r="W45" s="42">
        <f t="shared" si="21"/>
      </c>
      <c r="X45" s="119"/>
      <c r="Y45" s="176"/>
      <c r="Z45" s="119"/>
      <c r="AA45" s="176"/>
      <c r="AB45" s="119"/>
      <c r="AC45" s="176"/>
      <c r="AD45" s="18">
        <f t="shared" si="31"/>
      </c>
      <c r="AE45" s="42">
        <f t="shared" si="2"/>
      </c>
      <c r="AF45" s="82">
        <f t="shared" si="3"/>
      </c>
      <c r="AG45" s="42">
        <f t="shared" si="22"/>
      </c>
      <c r="AH45" s="119"/>
      <c r="AI45" s="176"/>
      <c r="AJ45" s="119"/>
      <c r="AK45" s="176"/>
      <c r="AL45" s="119"/>
      <c r="AM45" s="176"/>
      <c r="AN45" s="18">
        <f t="shared" si="32"/>
      </c>
      <c r="AO45" s="42">
        <f t="shared" si="4"/>
      </c>
      <c r="AP45" s="82">
        <f t="shared" si="5"/>
      </c>
      <c r="AQ45" s="42">
        <f t="shared" si="23"/>
      </c>
      <c r="AR45" s="119"/>
      <c r="AS45" s="176"/>
      <c r="AT45" s="119"/>
      <c r="AU45" s="176"/>
      <c r="AV45" s="119"/>
      <c r="AW45" s="176"/>
      <c r="AX45" s="18">
        <f t="shared" si="33"/>
      </c>
      <c r="AY45" s="42">
        <f t="shared" si="6"/>
      </c>
      <c r="AZ45" s="82">
        <f t="shared" si="7"/>
      </c>
      <c r="BA45" s="42">
        <f t="shared" si="24"/>
      </c>
      <c r="BB45" s="119"/>
      <c r="BC45" s="176"/>
      <c r="BD45" s="119"/>
      <c r="BE45" s="176"/>
      <c r="BF45" s="119"/>
      <c r="BG45" s="176"/>
      <c r="BH45" s="18">
        <f t="shared" si="34"/>
      </c>
      <c r="BI45" s="42">
        <f t="shared" si="8"/>
      </c>
      <c r="BJ45" s="82">
        <f t="shared" si="9"/>
      </c>
      <c r="BK45" s="42">
        <f t="shared" si="25"/>
      </c>
      <c r="BL45" s="119"/>
      <c r="BM45" s="176"/>
      <c r="BN45" s="119"/>
      <c r="BO45" s="176"/>
      <c r="BP45" s="119"/>
      <c r="BQ45" s="176"/>
      <c r="BR45" s="18">
        <f t="shared" si="35"/>
      </c>
      <c r="BS45" s="42">
        <f t="shared" si="10"/>
      </c>
      <c r="BT45" s="82">
        <f t="shared" si="11"/>
      </c>
      <c r="BU45" s="42">
        <f t="shared" si="26"/>
      </c>
      <c r="BV45" s="119"/>
      <c r="BW45" s="176"/>
      <c r="BX45" s="119"/>
      <c r="BY45" s="176"/>
      <c r="BZ45" s="119"/>
      <c r="CA45" s="176"/>
      <c r="CB45" s="18">
        <f t="shared" si="36"/>
      </c>
      <c r="CC45" s="42">
        <f t="shared" si="12"/>
      </c>
      <c r="CD45" s="82">
        <f t="shared" si="13"/>
      </c>
      <c r="CE45" s="42">
        <f t="shared" si="27"/>
      </c>
      <c r="CF45" s="119"/>
      <c r="CG45" s="176"/>
      <c r="CH45" s="119"/>
      <c r="CI45" s="176"/>
      <c r="CJ45" s="119"/>
      <c r="CK45" s="176"/>
      <c r="CL45" s="18">
        <f t="shared" si="37"/>
      </c>
      <c r="CM45" s="42">
        <f t="shared" si="14"/>
      </c>
      <c r="CN45" s="82">
        <f t="shared" si="15"/>
      </c>
      <c r="CO45" s="42">
        <f t="shared" si="28"/>
      </c>
      <c r="CP45" s="119"/>
      <c r="CQ45" s="176"/>
      <c r="CR45" s="119"/>
      <c r="CS45" s="176"/>
      <c r="CT45" s="119"/>
      <c r="CU45" s="27"/>
      <c r="CV45" s="18">
        <f t="shared" si="38"/>
      </c>
      <c r="CW45" s="42">
        <f t="shared" si="16"/>
      </c>
      <c r="CX45" s="82">
        <f t="shared" si="17"/>
      </c>
      <c r="CY45" s="42">
        <f t="shared" si="29"/>
      </c>
    </row>
    <row r="46" spans="2:103" ht="15.75" thickBot="1">
      <c r="B46" s="275"/>
      <c r="C46" s="14" t="s">
        <v>13</v>
      </c>
      <c r="D46" s="128"/>
      <c r="E46" s="178"/>
      <c r="F46" s="128"/>
      <c r="G46" s="178"/>
      <c r="H46" s="128"/>
      <c r="I46" s="178"/>
      <c r="J46" s="17">
        <f t="shared" si="39"/>
      </c>
      <c r="K46" s="43">
        <f t="shared" si="18"/>
      </c>
      <c r="L46" s="83">
        <f t="shared" si="19"/>
      </c>
      <c r="M46" s="43">
        <f t="shared" si="20"/>
      </c>
      <c r="N46" s="128"/>
      <c r="O46" s="178"/>
      <c r="P46" s="128"/>
      <c r="Q46" s="178"/>
      <c r="R46" s="128"/>
      <c r="S46" s="178"/>
      <c r="T46" s="17">
        <f t="shared" si="30"/>
      </c>
      <c r="U46" s="43">
        <f t="shared" si="0"/>
      </c>
      <c r="V46" s="83">
        <f t="shared" si="1"/>
      </c>
      <c r="W46" s="43">
        <f t="shared" si="21"/>
      </c>
      <c r="X46" s="128"/>
      <c r="Y46" s="178"/>
      <c r="Z46" s="128"/>
      <c r="AA46" s="178"/>
      <c r="AB46" s="128"/>
      <c r="AC46" s="178"/>
      <c r="AD46" s="17">
        <f t="shared" si="31"/>
      </c>
      <c r="AE46" s="43">
        <f t="shared" si="2"/>
      </c>
      <c r="AF46" s="83">
        <f t="shared" si="3"/>
      </c>
      <c r="AG46" s="43">
        <f t="shared" si="22"/>
      </c>
      <c r="AH46" s="128"/>
      <c r="AI46" s="178"/>
      <c r="AJ46" s="128"/>
      <c r="AK46" s="178"/>
      <c r="AL46" s="128"/>
      <c r="AM46" s="178"/>
      <c r="AN46" s="17">
        <f t="shared" si="32"/>
      </c>
      <c r="AO46" s="43">
        <f t="shared" si="4"/>
      </c>
      <c r="AP46" s="83">
        <f t="shared" si="5"/>
      </c>
      <c r="AQ46" s="43">
        <f t="shared" si="23"/>
      </c>
      <c r="AR46" s="128"/>
      <c r="AS46" s="178"/>
      <c r="AT46" s="128"/>
      <c r="AU46" s="178"/>
      <c r="AV46" s="128"/>
      <c r="AW46" s="178"/>
      <c r="AX46" s="17">
        <f t="shared" si="33"/>
      </c>
      <c r="AY46" s="43">
        <f t="shared" si="6"/>
      </c>
      <c r="AZ46" s="83">
        <f t="shared" si="7"/>
      </c>
      <c r="BA46" s="43">
        <f t="shared" si="24"/>
      </c>
      <c r="BB46" s="128"/>
      <c r="BC46" s="178"/>
      <c r="BD46" s="128"/>
      <c r="BE46" s="178"/>
      <c r="BF46" s="128"/>
      <c r="BG46" s="178"/>
      <c r="BH46" s="17">
        <f t="shared" si="34"/>
      </c>
      <c r="BI46" s="43">
        <f t="shared" si="8"/>
      </c>
      <c r="BJ46" s="83">
        <f t="shared" si="9"/>
      </c>
      <c r="BK46" s="43">
        <f t="shared" si="25"/>
      </c>
      <c r="BL46" s="128"/>
      <c r="BM46" s="178"/>
      <c r="BN46" s="128"/>
      <c r="BO46" s="178"/>
      <c r="BP46" s="128"/>
      <c r="BQ46" s="178"/>
      <c r="BR46" s="17">
        <f t="shared" si="35"/>
      </c>
      <c r="BS46" s="43">
        <f t="shared" si="10"/>
      </c>
      <c r="BT46" s="83">
        <f t="shared" si="11"/>
      </c>
      <c r="BU46" s="43">
        <f t="shared" si="26"/>
      </c>
      <c r="BV46" s="128"/>
      <c r="BW46" s="178"/>
      <c r="BX46" s="128"/>
      <c r="BY46" s="178"/>
      <c r="BZ46" s="128"/>
      <c r="CA46" s="178"/>
      <c r="CB46" s="17">
        <f t="shared" si="36"/>
      </c>
      <c r="CC46" s="43">
        <f t="shared" si="12"/>
      </c>
      <c r="CD46" s="83">
        <f t="shared" si="13"/>
      </c>
      <c r="CE46" s="43">
        <f t="shared" si="27"/>
      </c>
      <c r="CF46" s="128"/>
      <c r="CG46" s="178"/>
      <c r="CH46" s="128"/>
      <c r="CI46" s="178"/>
      <c r="CJ46" s="128"/>
      <c r="CK46" s="178"/>
      <c r="CL46" s="17">
        <f t="shared" si="37"/>
      </c>
      <c r="CM46" s="43">
        <f t="shared" si="14"/>
      </c>
      <c r="CN46" s="83">
        <f t="shared" si="15"/>
      </c>
      <c r="CO46" s="43">
        <f t="shared" si="28"/>
      </c>
      <c r="CP46" s="128"/>
      <c r="CQ46" s="178"/>
      <c r="CR46" s="128"/>
      <c r="CS46" s="178"/>
      <c r="CT46" s="128"/>
      <c r="CU46" s="26"/>
      <c r="CV46" s="17">
        <f t="shared" si="38"/>
      </c>
      <c r="CW46" s="43">
        <f t="shared" si="16"/>
      </c>
      <c r="CX46" s="83">
        <f t="shared" si="17"/>
      </c>
      <c r="CY46" s="43">
        <f t="shared" si="29"/>
      </c>
    </row>
    <row r="47" spans="2:103" ht="15.75" thickBot="1">
      <c r="B47" s="275"/>
      <c r="C47" s="10" t="s">
        <v>14</v>
      </c>
      <c r="D47" s="119"/>
      <c r="E47" s="176"/>
      <c r="F47" s="119"/>
      <c r="G47" s="176"/>
      <c r="H47" s="119"/>
      <c r="I47" s="176"/>
      <c r="J47" s="18">
        <f t="shared" si="39"/>
      </c>
      <c r="K47" s="42">
        <f t="shared" si="18"/>
      </c>
      <c r="L47" s="82">
        <f t="shared" si="19"/>
      </c>
      <c r="M47" s="42">
        <f t="shared" si="20"/>
      </c>
      <c r="N47" s="119"/>
      <c r="O47" s="176"/>
      <c r="P47" s="119"/>
      <c r="Q47" s="176"/>
      <c r="R47" s="119"/>
      <c r="S47" s="176"/>
      <c r="T47" s="18">
        <f t="shared" si="30"/>
      </c>
      <c r="U47" s="42">
        <f t="shared" si="0"/>
      </c>
      <c r="V47" s="82">
        <f t="shared" si="1"/>
      </c>
      <c r="W47" s="42">
        <f t="shared" si="21"/>
      </c>
      <c r="X47" s="119"/>
      <c r="Y47" s="176"/>
      <c r="Z47" s="119"/>
      <c r="AA47" s="176"/>
      <c r="AB47" s="119"/>
      <c r="AC47" s="176"/>
      <c r="AD47" s="18">
        <f t="shared" si="31"/>
      </c>
      <c r="AE47" s="42">
        <f t="shared" si="2"/>
      </c>
      <c r="AF47" s="82">
        <f t="shared" si="3"/>
      </c>
      <c r="AG47" s="42">
        <f t="shared" si="22"/>
      </c>
      <c r="AH47" s="119"/>
      <c r="AI47" s="176"/>
      <c r="AJ47" s="119"/>
      <c r="AK47" s="176"/>
      <c r="AL47" s="119"/>
      <c r="AM47" s="176"/>
      <c r="AN47" s="18">
        <f t="shared" si="32"/>
      </c>
      <c r="AO47" s="42">
        <f t="shared" si="4"/>
      </c>
      <c r="AP47" s="82">
        <f t="shared" si="5"/>
      </c>
      <c r="AQ47" s="42">
        <f t="shared" si="23"/>
      </c>
      <c r="AR47" s="119"/>
      <c r="AS47" s="176"/>
      <c r="AT47" s="119"/>
      <c r="AU47" s="176"/>
      <c r="AV47" s="119"/>
      <c r="AW47" s="176"/>
      <c r="AX47" s="18">
        <f t="shared" si="33"/>
      </c>
      <c r="AY47" s="42">
        <f t="shared" si="6"/>
      </c>
      <c r="AZ47" s="82">
        <f t="shared" si="7"/>
      </c>
      <c r="BA47" s="42">
        <f t="shared" si="24"/>
      </c>
      <c r="BB47" s="119"/>
      <c r="BC47" s="176"/>
      <c r="BD47" s="119"/>
      <c r="BE47" s="176"/>
      <c r="BF47" s="119"/>
      <c r="BG47" s="176"/>
      <c r="BH47" s="18">
        <f t="shared" si="34"/>
      </c>
      <c r="BI47" s="42">
        <f t="shared" si="8"/>
      </c>
      <c r="BJ47" s="82">
        <f t="shared" si="9"/>
      </c>
      <c r="BK47" s="42">
        <f t="shared" si="25"/>
      </c>
      <c r="BL47" s="119"/>
      <c r="BM47" s="176"/>
      <c r="BN47" s="119"/>
      <c r="BO47" s="176"/>
      <c r="BP47" s="119"/>
      <c r="BQ47" s="176"/>
      <c r="BR47" s="18">
        <f t="shared" si="35"/>
      </c>
      <c r="BS47" s="42">
        <f t="shared" si="10"/>
      </c>
      <c r="BT47" s="82">
        <f t="shared" si="11"/>
      </c>
      <c r="BU47" s="42">
        <f t="shared" si="26"/>
      </c>
      <c r="BV47" s="119"/>
      <c r="BW47" s="176"/>
      <c r="BX47" s="119"/>
      <c r="BY47" s="176"/>
      <c r="BZ47" s="119"/>
      <c r="CA47" s="176"/>
      <c r="CB47" s="18">
        <f t="shared" si="36"/>
      </c>
      <c r="CC47" s="42">
        <f t="shared" si="12"/>
      </c>
      <c r="CD47" s="82">
        <f t="shared" si="13"/>
      </c>
      <c r="CE47" s="42">
        <f t="shared" si="27"/>
      </c>
      <c r="CF47" s="119"/>
      <c r="CG47" s="176"/>
      <c r="CH47" s="119"/>
      <c r="CI47" s="176"/>
      <c r="CJ47" s="119"/>
      <c r="CK47" s="176"/>
      <c r="CL47" s="18">
        <f t="shared" si="37"/>
      </c>
      <c r="CM47" s="42">
        <f t="shared" si="14"/>
      </c>
      <c r="CN47" s="82">
        <f t="shared" si="15"/>
      </c>
      <c r="CO47" s="42">
        <f t="shared" si="28"/>
      </c>
      <c r="CP47" s="119"/>
      <c r="CQ47" s="176"/>
      <c r="CR47" s="119"/>
      <c r="CS47" s="176"/>
      <c r="CT47" s="119"/>
      <c r="CU47" s="27"/>
      <c r="CV47" s="18">
        <f t="shared" si="38"/>
      </c>
      <c r="CW47" s="42">
        <f t="shared" si="16"/>
      </c>
      <c r="CX47" s="82">
        <f t="shared" si="17"/>
      </c>
      <c r="CY47" s="42">
        <f t="shared" si="29"/>
      </c>
    </row>
    <row r="48" spans="2:103" ht="15.75" thickBot="1">
      <c r="B48" s="275"/>
      <c r="C48" s="14" t="s">
        <v>15</v>
      </c>
      <c r="D48" s="128"/>
      <c r="E48" s="178"/>
      <c r="F48" s="128"/>
      <c r="G48" s="178"/>
      <c r="H48" s="128"/>
      <c r="I48" s="178"/>
      <c r="J48" s="17">
        <f t="shared" si="39"/>
      </c>
      <c r="K48" s="43">
        <f t="shared" si="18"/>
      </c>
      <c r="L48" s="83">
        <f t="shared" si="19"/>
      </c>
      <c r="M48" s="43">
        <f t="shared" si="20"/>
      </c>
      <c r="N48" s="128"/>
      <c r="O48" s="178"/>
      <c r="P48" s="128"/>
      <c r="Q48" s="178"/>
      <c r="R48" s="128"/>
      <c r="S48" s="178"/>
      <c r="T48" s="17">
        <f t="shared" si="30"/>
      </c>
      <c r="U48" s="43">
        <f t="shared" si="0"/>
      </c>
      <c r="V48" s="83">
        <f t="shared" si="1"/>
      </c>
      <c r="W48" s="43">
        <f t="shared" si="21"/>
      </c>
      <c r="X48" s="128"/>
      <c r="Y48" s="178"/>
      <c r="Z48" s="128"/>
      <c r="AA48" s="178"/>
      <c r="AB48" s="128"/>
      <c r="AC48" s="178"/>
      <c r="AD48" s="17">
        <f t="shared" si="31"/>
      </c>
      <c r="AE48" s="43">
        <f t="shared" si="2"/>
      </c>
      <c r="AF48" s="83">
        <f t="shared" si="3"/>
      </c>
      <c r="AG48" s="43">
        <f t="shared" si="22"/>
      </c>
      <c r="AH48" s="128"/>
      <c r="AI48" s="178"/>
      <c r="AJ48" s="128"/>
      <c r="AK48" s="178"/>
      <c r="AL48" s="128"/>
      <c r="AM48" s="178"/>
      <c r="AN48" s="17">
        <f t="shared" si="32"/>
      </c>
      <c r="AO48" s="43">
        <f t="shared" si="4"/>
      </c>
      <c r="AP48" s="83">
        <f t="shared" si="5"/>
      </c>
      <c r="AQ48" s="43">
        <f t="shared" si="23"/>
      </c>
      <c r="AR48" s="128"/>
      <c r="AS48" s="178"/>
      <c r="AT48" s="128"/>
      <c r="AU48" s="178"/>
      <c r="AV48" s="128"/>
      <c r="AW48" s="178"/>
      <c r="AX48" s="17">
        <f t="shared" si="33"/>
      </c>
      <c r="AY48" s="43">
        <f t="shared" si="6"/>
      </c>
      <c r="AZ48" s="83">
        <f t="shared" si="7"/>
      </c>
      <c r="BA48" s="43">
        <f t="shared" si="24"/>
      </c>
      <c r="BB48" s="128"/>
      <c r="BC48" s="178"/>
      <c r="BD48" s="128"/>
      <c r="BE48" s="178"/>
      <c r="BF48" s="128"/>
      <c r="BG48" s="178"/>
      <c r="BH48" s="17">
        <f t="shared" si="34"/>
      </c>
      <c r="BI48" s="43">
        <f t="shared" si="8"/>
      </c>
      <c r="BJ48" s="83">
        <f t="shared" si="9"/>
      </c>
      <c r="BK48" s="43">
        <f t="shared" si="25"/>
      </c>
      <c r="BL48" s="128"/>
      <c r="BM48" s="178"/>
      <c r="BN48" s="128"/>
      <c r="BO48" s="178"/>
      <c r="BP48" s="128"/>
      <c r="BQ48" s="178"/>
      <c r="BR48" s="17">
        <f t="shared" si="35"/>
      </c>
      <c r="BS48" s="43">
        <f t="shared" si="10"/>
      </c>
      <c r="BT48" s="83">
        <f t="shared" si="11"/>
      </c>
      <c r="BU48" s="43">
        <f t="shared" si="26"/>
      </c>
      <c r="BV48" s="128"/>
      <c r="BW48" s="178"/>
      <c r="BX48" s="128"/>
      <c r="BY48" s="178"/>
      <c r="BZ48" s="128"/>
      <c r="CA48" s="178"/>
      <c r="CB48" s="17">
        <f t="shared" si="36"/>
      </c>
      <c r="CC48" s="43">
        <f t="shared" si="12"/>
      </c>
      <c r="CD48" s="83">
        <f t="shared" si="13"/>
      </c>
      <c r="CE48" s="43">
        <f t="shared" si="27"/>
      </c>
      <c r="CF48" s="128"/>
      <c r="CG48" s="178"/>
      <c r="CH48" s="128"/>
      <c r="CI48" s="178"/>
      <c r="CJ48" s="128"/>
      <c r="CK48" s="178"/>
      <c r="CL48" s="17">
        <f t="shared" si="37"/>
      </c>
      <c r="CM48" s="43">
        <f t="shared" si="14"/>
      </c>
      <c r="CN48" s="83">
        <f t="shared" si="15"/>
      </c>
      <c r="CO48" s="43">
        <f t="shared" si="28"/>
      </c>
      <c r="CP48" s="128"/>
      <c r="CQ48" s="178"/>
      <c r="CR48" s="128"/>
      <c r="CS48" s="178"/>
      <c r="CT48" s="128"/>
      <c r="CU48" s="26"/>
      <c r="CV48" s="17">
        <f t="shared" si="38"/>
      </c>
      <c r="CW48" s="43">
        <f t="shared" si="16"/>
      </c>
      <c r="CX48" s="83">
        <f t="shared" si="17"/>
      </c>
      <c r="CY48" s="43">
        <f t="shared" si="29"/>
      </c>
    </row>
    <row r="49" spans="2:103" ht="15.75" thickBot="1">
      <c r="B49" s="275"/>
      <c r="C49" s="10" t="s">
        <v>16</v>
      </c>
      <c r="D49" s="119"/>
      <c r="E49" s="176"/>
      <c r="F49" s="119"/>
      <c r="G49" s="176"/>
      <c r="H49" s="119"/>
      <c r="I49" s="176"/>
      <c r="J49" s="18">
        <f t="shared" si="39"/>
      </c>
      <c r="K49" s="42">
        <f t="shared" si="18"/>
      </c>
      <c r="L49" s="82">
        <f t="shared" si="19"/>
      </c>
      <c r="M49" s="42">
        <f t="shared" si="20"/>
      </c>
      <c r="N49" s="119"/>
      <c r="O49" s="176"/>
      <c r="P49" s="119"/>
      <c r="Q49" s="176"/>
      <c r="R49" s="119"/>
      <c r="S49" s="176"/>
      <c r="T49" s="18">
        <f t="shared" si="30"/>
      </c>
      <c r="U49" s="42">
        <f t="shared" si="0"/>
      </c>
      <c r="V49" s="82">
        <f aca="true" t="shared" si="40" ref="V49:V80">IF(COUNTA(N49:S49)&gt;=1,IF(Q$14&lt;=447,(N49+P49+R49)*Q$14*1.34102209*0.031/2000,(N49+P49+R49)*Q$14*1.34102209*0.024/2000),"")</f>
      </c>
      <c r="W49" s="42">
        <f t="shared" si="21"/>
      </c>
      <c r="X49" s="119"/>
      <c r="Y49" s="176"/>
      <c r="Z49" s="119"/>
      <c r="AA49" s="176"/>
      <c r="AB49" s="119"/>
      <c r="AC49" s="176"/>
      <c r="AD49" s="18">
        <f t="shared" si="31"/>
      </c>
      <c r="AE49" s="42">
        <f t="shared" si="2"/>
      </c>
      <c r="AF49" s="82">
        <f aca="true" t="shared" si="41" ref="AF49:AF80">IF(COUNTA(X49:AC49)&gt;=1,IF(AA$14&lt;=447,(X49+Z49+AB49)*AA$14*1.34102209*0.031/2000,(X49+Z49+AB49)*AA$14*1.34102209*0.024/2000),"")</f>
      </c>
      <c r="AG49" s="42">
        <f t="shared" si="22"/>
      </c>
      <c r="AH49" s="119"/>
      <c r="AI49" s="176"/>
      <c r="AJ49" s="119"/>
      <c r="AK49" s="176"/>
      <c r="AL49" s="119"/>
      <c r="AM49" s="176"/>
      <c r="AN49" s="18">
        <f t="shared" si="32"/>
      </c>
      <c r="AO49" s="42">
        <f t="shared" si="4"/>
      </c>
      <c r="AP49" s="82">
        <f aca="true" t="shared" si="42" ref="AP49:AP80">IF(COUNTA(AH49:AM49)&gt;=1,IF(AK$14&lt;=447,(AH49+AJ49+AL49)*AK$14*1.34102209*0.031/2000,(AH49+AJ49+AL49)*AK$14*1.34102209*0.024/2000),"")</f>
      </c>
      <c r="AQ49" s="42">
        <f t="shared" si="23"/>
      </c>
      <c r="AR49" s="119"/>
      <c r="AS49" s="176"/>
      <c r="AT49" s="119"/>
      <c r="AU49" s="176"/>
      <c r="AV49" s="119"/>
      <c r="AW49" s="176"/>
      <c r="AX49" s="18">
        <f t="shared" si="33"/>
      </c>
      <c r="AY49" s="42">
        <f t="shared" si="6"/>
      </c>
      <c r="AZ49" s="82">
        <f aca="true" t="shared" si="43" ref="AZ49:AZ80">IF(COUNTA(AR49:AW49)&gt;=1,IF(AU$14&lt;=447,(AR49+AT49+AV49)*AU$14*1.34102209*0.031/2000,(AR49+AT49+AV49)*AU$14*1.34102209*0.024/2000),"")</f>
      </c>
      <c r="BA49" s="42">
        <f t="shared" si="24"/>
      </c>
      <c r="BB49" s="119"/>
      <c r="BC49" s="176"/>
      <c r="BD49" s="119"/>
      <c r="BE49" s="176"/>
      <c r="BF49" s="119"/>
      <c r="BG49" s="176"/>
      <c r="BH49" s="18">
        <f t="shared" si="34"/>
      </c>
      <c r="BI49" s="42">
        <f t="shared" si="8"/>
      </c>
      <c r="BJ49" s="82">
        <f aca="true" t="shared" si="44" ref="BJ49:BJ80">IF(COUNTA(BB49:BG49)&gt;=1,IF(BE$14&lt;=447,(BB49+BD49+BF49)*BE$14*1.34102209*0.031/2000,(BB49+BD49+BF49)*BE$14*1.34102209*0.024/2000),"")</f>
      </c>
      <c r="BK49" s="42">
        <f t="shared" si="25"/>
      </c>
      <c r="BL49" s="119"/>
      <c r="BM49" s="176"/>
      <c r="BN49" s="119"/>
      <c r="BO49" s="176"/>
      <c r="BP49" s="119"/>
      <c r="BQ49" s="176"/>
      <c r="BR49" s="18">
        <f t="shared" si="35"/>
      </c>
      <c r="BS49" s="42">
        <f t="shared" si="10"/>
      </c>
      <c r="BT49" s="82">
        <f aca="true" t="shared" si="45" ref="BT49:BT80">IF(COUNTA(BL49:BQ49)&gt;=1,IF(BO$14&lt;=447,(BL49+BN49+BP49)*BO$14*1.34102209*0.031/2000,(BL49+BN49+BP49)*BO$14*1.34102209*0.024/2000),"")</f>
      </c>
      <c r="BU49" s="42">
        <f t="shared" si="26"/>
      </c>
      <c r="BV49" s="119"/>
      <c r="BW49" s="176"/>
      <c r="BX49" s="119"/>
      <c r="BY49" s="176"/>
      <c r="BZ49" s="119"/>
      <c r="CA49" s="176"/>
      <c r="CB49" s="18">
        <f t="shared" si="36"/>
      </c>
      <c r="CC49" s="42">
        <f t="shared" si="12"/>
      </c>
      <c r="CD49" s="82">
        <f aca="true" t="shared" si="46" ref="CD49:CD80">IF(COUNTA(BV49:CA49)&gt;=1,IF(BY$14&lt;=447,(BV49+BX49+BZ49)*BY$14*1.34102209*0.031/2000,(BV49+BX49+BZ49)*BY$14*1.34102209*0.024/2000),"")</f>
      </c>
      <c r="CE49" s="42">
        <f t="shared" si="27"/>
      </c>
      <c r="CF49" s="119"/>
      <c r="CG49" s="176"/>
      <c r="CH49" s="119"/>
      <c r="CI49" s="176"/>
      <c r="CJ49" s="119"/>
      <c r="CK49" s="176"/>
      <c r="CL49" s="18">
        <f t="shared" si="37"/>
      </c>
      <c r="CM49" s="42">
        <f t="shared" si="14"/>
      </c>
      <c r="CN49" s="82">
        <f aca="true" t="shared" si="47" ref="CN49:CN80">IF(COUNTA(CF49:CK49)&gt;=1,IF(CI$14&lt;=447,(CF49+CH49+CJ49)*CI$14*1.34102209*0.031/2000,(CF49+CH49+CJ49)*CI$14*1.34102209*0.024/2000),"")</f>
      </c>
      <c r="CO49" s="42">
        <f t="shared" si="28"/>
      </c>
      <c r="CP49" s="119"/>
      <c r="CQ49" s="176"/>
      <c r="CR49" s="119"/>
      <c r="CS49" s="176"/>
      <c r="CT49" s="119"/>
      <c r="CU49" s="27"/>
      <c r="CV49" s="18">
        <f t="shared" si="38"/>
      </c>
      <c r="CW49" s="42">
        <f t="shared" si="16"/>
      </c>
      <c r="CX49" s="82">
        <f aca="true" t="shared" si="48" ref="CX49:CX80">IF(COUNTA(CP49:CU49)&gt;=1,IF(CS$14&lt;=447,(CP49+CR49+CT49)*CS$14*1.34102209*0.031/2000,(CP49+CR49+CT49)*CS$14*1.34102209*0.024/2000),"")</f>
      </c>
      <c r="CY49" s="42">
        <f t="shared" si="29"/>
      </c>
    </row>
    <row r="50" spans="2:103" ht="15.75" thickBot="1">
      <c r="B50" s="275"/>
      <c r="C50" s="14" t="s">
        <v>17</v>
      </c>
      <c r="D50" s="128"/>
      <c r="E50" s="178"/>
      <c r="F50" s="128"/>
      <c r="G50" s="178"/>
      <c r="H50" s="128"/>
      <c r="I50" s="178"/>
      <c r="J50" s="17">
        <f t="shared" si="39"/>
      </c>
      <c r="K50" s="43">
        <f t="shared" si="18"/>
      </c>
      <c r="L50" s="83">
        <f t="shared" si="19"/>
      </c>
      <c r="M50" s="43">
        <f t="shared" si="20"/>
      </c>
      <c r="N50" s="128"/>
      <c r="O50" s="178"/>
      <c r="P50" s="128"/>
      <c r="Q50" s="178"/>
      <c r="R50" s="128"/>
      <c r="S50" s="178"/>
      <c r="T50" s="17">
        <f t="shared" si="30"/>
      </c>
      <c r="U50" s="43">
        <f t="shared" si="0"/>
      </c>
      <c r="V50" s="83">
        <f t="shared" si="40"/>
      </c>
      <c r="W50" s="43">
        <f t="shared" si="21"/>
      </c>
      <c r="X50" s="128"/>
      <c r="Y50" s="178"/>
      <c r="Z50" s="128"/>
      <c r="AA50" s="178"/>
      <c r="AB50" s="128"/>
      <c r="AC50" s="178"/>
      <c r="AD50" s="17">
        <f t="shared" si="31"/>
      </c>
      <c r="AE50" s="43">
        <f t="shared" si="2"/>
      </c>
      <c r="AF50" s="83">
        <f t="shared" si="41"/>
      </c>
      <c r="AG50" s="43">
        <f t="shared" si="22"/>
      </c>
      <c r="AH50" s="128"/>
      <c r="AI50" s="178"/>
      <c r="AJ50" s="128"/>
      <c r="AK50" s="178"/>
      <c r="AL50" s="128"/>
      <c r="AM50" s="178"/>
      <c r="AN50" s="17">
        <f t="shared" si="32"/>
      </c>
      <c r="AO50" s="43">
        <f t="shared" si="4"/>
      </c>
      <c r="AP50" s="83">
        <f t="shared" si="42"/>
      </c>
      <c r="AQ50" s="43">
        <f t="shared" si="23"/>
      </c>
      <c r="AR50" s="128"/>
      <c r="AS50" s="178"/>
      <c r="AT50" s="128"/>
      <c r="AU50" s="178"/>
      <c r="AV50" s="128"/>
      <c r="AW50" s="178"/>
      <c r="AX50" s="17">
        <f t="shared" si="33"/>
      </c>
      <c r="AY50" s="43">
        <f t="shared" si="6"/>
      </c>
      <c r="AZ50" s="83">
        <f t="shared" si="43"/>
      </c>
      <c r="BA50" s="43">
        <f t="shared" si="24"/>
      </c>
      <c r="BB50" s="128"/>
      <c r="BC50" s="178"/>
      <c r="BD50" s="128"/>
      <c r="BE50" s="178"/>
      <c r="BF50" s="128"/>
      <c r="BG50" s="178"/>
      <c r="BH50" s="17">
        <f t="shared" si="34"/>
      </c>
      <c r="BI50" s="43">
        <f t="shared" si="8"/>
      </c>
      <c r="BJ50" s="83">
        <f t="shared" si="44"/>
      </c>
      <c r="BK50" s="43">
        <f t="shared" si="25"/>
      </c>
      <c r="BL50" s="128"/>
      <c r="BM50" s="178"/>
      <c r="BN50" s="128"/>
      <c r="BO50" s="178"/>
      <c r="BP50" s="128"/>
      <c r="BQ50" s="178"/>
      <c r="BR50" s="17">
        <f t="shared" si="35"/>
      </c>
      <c r="BS50" s="43">
        <f t="shared" si="10"/>
      </c>
      <c r="BT50" s="83">
        <f t="shared" si="45"/>
      </c>
      <c r="BU50" s="43">
        <f t="shared" si="26"/>
      </c>
      <c r="BV50" s="128"/>
      <c r="BW50" s="178"/>
      <c r="BX50" s="128"/>
      <c r="BY50" s="178"/>
      <c r="BZ50" s="128"/>
      <c r="CA50" s="178"/>
      <c r="CB50" s="17">
        <f t="shared" si="36"/>
      </c>
      <c r="CC50" s="43">
        <f t="shared" si="12"/>
      </c>
      <c r="CD50" s="83">
        <f t="shared" si="46"/>
      </c>
      <c r="CE50" s="43">
        <f t="shared" si="27"/>
      </c>
      <c r="CF50" s="128"/>
      <c r="CG50" s="178"/>
      <c r="CH50" s="128"/>
      <c r="CI50" s="178"/>
      <c r="CJ50" s="128"/>
      <c r="CK50" s="178"/>
      <c r="CL50" s="17">
        <f t="shared" si="37"/>
      </c>
      <c r="CM50" s="43">
        <f t="shared" si="14"/>
      </c>
      <c r="CN50" s="83">
        <f t="shared" si="47"/>
      </c>
      <c r="CO50" s="43">
        <f t="shared" si="28"/>
      </c>
      <c r="CP50" s="128"/>
      <c r="CQ50" s="178"/>
      <c r="CR50" s="128"/>
      <c r="CS50" s="178"/>
      <c r="CT50" s="128"/>
      <c r="CU50" s="26"/>
      <c r="CV50" s="17">
        <f t="shared" si="38"/>
      </c>
      <c r="CW50" s="43">
        <f t="shared" si="16"/>
      </c>
      <c r="CX50" s="83">
        <f t="shared" si="48"/>
      </c>
      <c r="CY50" s="43">
        <f t="shared" si="29"/>
      </c>
    </row>
    <row r="51" spans="2:103" ht="15.75" thickBot="1">
      <c r="B51" s="275"/>
      <c r="C51" s="13" t="s">
        <v>18</v>
      </c>
      <c r="D51" s="155"/>
      <c r="E51" s="182"/>
      <c r="F51" s="155"/>
      <c r="G51" s="182"/>
      <c r="H51" s="155"/>
      <c r="I51" s="182"/>
      <c r="J51" s="21">
        <f t="shared" si="39"/>
      </c>
      <c r="K51" s="46">
        <f t="shared" si="18"/>
      </c>
      <c r="L51" s="84">
        <f t="shared" si="19"/>
      </c>
      <c r="M51" s="46">
        <f t="shared" si="20"/>
      </c>
      <c r="N51" s="155"/>
      <c r="O51" s="182"/>
      <c r="P51" s="155"/>
      <c r="Q51" s="182"/>
      <c r="R51" s="155"/>
      <c r="S51" s="182"/>
      <c r="T51" s="21">
        <f t="shared" si="30"/>
      </c>
      <c r="U51" s="46">
        <f t="shared" si="0"/>
      </c>
      <c r="V51" s="84">
        <f t="shared" si="40"/>
      </c>
      <c r="W51" s="46">
        <f t="shared" si="21"/>
      </c>
      <c r="X51" s="155"/>
      <c r="Y51" s="182"/>
      <c r="Z51" s="155"/>
      <c r="AA51" s="182"/>
      <c r="AB51" s="155"/>
      <c r="AC51" s="182"/>
      <c r="AD51" s="21">
        <f t="shared" si="31"/>
      </c>
      <c r="AE51" s="46">
        <f t="shared" si="2"/>
      </c>
      <c r="AF51" s="84">
        <f t="shared" si="41"/>
      </c>
      <c r="AG51" s="46">
        <f t="shared" si="22"/>
      </c>
      <c r="AH51" s="155"/>
      <c r="AI51" s="182"/>
      <c r="AJ51" s="155"/>
      <c r="AK51" s="182"/>
      <c r="AL51" s="155"/>
      <c r="AM51" s="182"/>
      <c r="AN51" s="21">
        <f t="shared" si="32"/>
      </c>
      <c r="AO51" s="46">
        <f t="shared" si="4"/>
      </c>
      <c r="AP51" s="84">
        <f t="shared" si="42"/>
      </c>
      <c r="AQ51" s="46">
        <f t="shared" si="23"/>
      </c>
      <c r="AR51" s="155"/>
      <c r="AS51" s="182"/>
      <c r="AT51" s="155"/>
      <c r="AU51" s="182"/>
      <c r="AV51" s="155"/>
      <c r="AW51" s="182"/>
      <c r="AX51" s="21">
        <f t="shared" si="33"/>
      </c>
      <c r="AY51" s="46">
        <f t="shared" si="6"/>
      </c>
      <c r="AZ51" s="84">
        <f t="shared" si="43"/>
      </c>
      <c r="BA51" s="46">
        <f t="shared" si="24"/>
      </c>
      <c r="BB51" s="155"/>
      <c r="BC51" s="182"/>
      <c r="BD51" s="155"/>
      <c r="BE51" s="182"/>
      <c r="BF51" s="155"/>
      <c r="BG51" s="182"/>
      <c r="BH51" s="21">
        <f t="shared" si="34"/>
      </c>
      <c r="BI51" s="46">
        <f t="shared" si="8"/>
      </c>
      <c r="BJ51" s="84">
        <f t="shared" si="44"/>
      </c>
      <c r="BK51" s="46">
        <f t="shared" si="25"/>
      </c>
      <c r="BL51" s="155"/>
      <c r="BM51" s="182"/>
      <c r="BN51" s="155"/>
      <c r="BO51" s="182"/>
      <c r="BP51" s="155"/>
      <c r="BQ51" s="182"/>
      <c r="BR51" s="21">
        <f t="shared" si="35"/>
      </c>
      <c r="BS51" s="46">
        <f t="shared" si="10"/>
      </c>
      <c r="BT51" s="84">
        <f t="shared" si="45"/>
      </c>
      <c r="BU51" s="46">
        <f t="shared" si="26"/>
      </c>
      <c r="BV51" s="155"/>
      <c r="BW51" s="182"/>
      <c r="BX51" s="155"/>
      <c r="BY51" s="182"/>
      <c r="BZ51" s="155"/>
      <c r="CA51" s="182"/>
      <c r="CB51" s="21">
        <f t="shared" si="36"/>
      </c>
      <c r="CC51" s="46">
        <f t="shared" si="12"/>
      </c>
      <c r="CD51" s="84">
        <f t="shared" si="46"/>
      </c>
      <c r="CE51" s="46">
        <f t="shared" si="27"/>
      </c>
      <c r="CF51" s="155"/>
      <c r="CG51" s="182"/>
      <c r="CH51" s="155"/>
      <c r="CI51" s="182"/>
      <c r="CJ51" s="155"/>
      <c r="CK51" s="182"/>
      <c r="CL51" s="21">
        <f t="shared" si="37"/>
      </c>
      <c r="CM51" s="46">
        <f t="shared" si="14"/>
      </c>
      <c r="CN51" s="84">
        <f t="shared" si="47"/>
      </c>
      <c r="CO51" s="46">
        <f t="shared" si="28"/>
      </c>
      <c r="CP51" s="155"/>
      <c r="CQ51" s="182"/>
      <c r="CR51" s="155"/>
      <c r="CS51" s="182"/>
      <c r="CT51" s="155"/>
      <c r="CU51" s="30"/>
      <c r="CV51" s="21">
        <f t="shared" si="38"/>
      </c>
      <c r="CW51" s="46">
        <f t="shared" si="16"/>
      </c>
      <c r="CX51" s="84">
        <f t="shared" si="48"/>
      </c>
      <c r="CY51" s="46">
        <f t="shared" si="29"/>
      </c>
    </row>
    <row r="52" spans="2:103" ht="15.75" thickBot="1">
      <c r="B52" s="275">
        <v>2016</v>
      </c>
      <c r="C52" s="15" t="s">
        <v>7</v>
      </c>
      <c r="D52" s="146"/>
      <c r="E52" s="181"/>
      <c r="F52" s="146"/>
      <c r="G52" s="181"/>
      <c r="H52" s="146"/>
      <c r="I52" s="181"/>
      <c r="J52" s="20">
        <f t="shared" si="39"/>
      </c>
      <c r="K52" s="45">
        <f t="shared" si="18"/>
      </c>
      <c r="L52" s="103">
        <f t="shared" si="19"/>
      </c>
      <c r="M52" s="104">
        <f t="shared" si="20"/>
      </c>
      <c r="N52" s="146"/>
      <c r="O52" s="181"/>
      <c r="P52" s="146"/>
      <c r="Q52" s="181"/>
      <c r="R52" s="146"/>
      <c r="S52" s="181"/>
      <c r="T52" s="20">
        <f t="shared" si="30"/>
      </c>
      <c r="U52" s="45">
        <f t="shared" si="0"/>
      </c>
      <c r="V52" s="103">
        <f t="shared" si="40"/>
      </c>
      <c r="W52" s="104">
        <f t="shared" si="21"/>
      </c>
      <c r="X52" s="146"/>
      <c r="Y52" s="181"/>
      <c r="Z52" s="146"/>
      <c r="AA52" s="181"/>
      <c r="AB52" s="146"/>
      <c r="AC52" s="181"/>
      <c r="AD52" s="20">
        <f t="shared" si="31"/>
      </c>
      <c r="AE52" s="45">
        <f t="shared" si="2"/>
      </c>
      <c r="AF52" s="103">
        <f t="shared" si="41"/>
      </c>
      <c r="AG52" s="104">
        <f t="shared" si="22"/>
      </c>
      <c r="AH52" s="146"/>
      <c r="AI52" s="181"/>
      <c r="AJ52" s="146"/>
      <c r="AK52" s="181"/>
      <c r="AL52" s="146"/>
      <c r="AM52" s="181"/>
      <c r="AN52" s="20">
        <f t="shared" si="32"/>
      </c>
      <c r="AO52" s="45">
        <f t="shared" si="4"/>
      </c>
      <c r="AP52" s="103">
        <f t="shared" si="42"/>
      </c>
      <c r="AQ52" s="104">
        <f t="shared" si="23"/>
      </c>
      <c r="AR52" s="146"/>
      <c r="AS52" s="181"/>
      <c r="AT52" s="146"/>
      <c r="AU52" s="181"/>
      <c r="AV52" s="146"/>
      <c r="AW52" s="181"/>
      <c r="AX52" s="20">
        <f t="shared" si="33"/>
      </c>
      <c r="AY52" s="45">
        <f t="shared" si="6"/>
      </c>
      <c r="AZ52" s="103">
        <f t="shared" si="43"/>
      </c>
      <c r="BA52" s="104">
        <f t="shared" si="24"/>
      </c>
      <c r="BB52" s="146"/>
      <c r="BC52" s="181"/>
      <c r="BD52" s="146"/>
      <c r="BE52" s="181"/>
      <c r="BF52" s="146"/>
      <c r="BG52" s="181"/>
      <c r="BH52" s="20">
        <f t="shared" si="34"/>
      </c>
      <c r="BI52" s="45">
        <f t="shared" si="8"/>
      </c>
      <c r="BJ52" s="103">
        <f t="shared" si="44"/>
      </c>
      <c r="BK52" s="104">
        <f t="shared" si="25"/>
      </c>
      <c r="BL52" s="146"/>
      <c r="BM52" s="181"/>
      <c r="BN52" s="146"/>
      <c r="BO52" s="181"/>
      <c r="BP52" s="146"/>
      <c r="BQ52" s="181"/>
      <c r="BR52" s="20">
        <f t="shared" si="35"/>
      </c>
      <c r="BS52" s="45">
        <f t="shared" si="10"/>
      </c>
      <c r="BT52" s="103">
        <f t="shared" si="45"/>
      </c>
      <c r="BU52" s="104">
        <f t="shared" si="26"/>
      </c>
      <c r="BV52" s="146"/>
      <c r="BW52" s="181"/>
      <c r="BX52" s="146"/>
      <c r="BY52" s="181"/>
      <c r="BZ52" s="146"/>
      <c r="CA52" s="181"/>
      <c r="CB52" s="20">
        <f t="shared" si="36"/>
      </c>
      <c r="CC52" s="45">
        <f t="shared" si="12"/>
      </c>
      <c r="CD52" s="103">
        <f t="shared" si="46"/>
      </c>
      <c r="CE52" s="104">
        <f t="shared" si="27"/>
      </c>
      <c r="CF52" s="146"/>
      <c r="CG52" s="181"/>
      <c r="CH52" s="146"/>
      <c r="CI52" s="181"/>
      <c r="CJ52" s="146"/>
      <c r="CK52" s="181"/>
      <c r="CL52" s="20">
        <f t="shared" si="37"/>
      </c>
      <c r="CM52" s="45">
        <f t="shared" si="14"/>
      </c>
      <c r="CN52" s="103">
        <f t="shared" si="47"/>
      </c>
      <c r="CO52" s="104">
        <f t="shared" si="28"/>
      </c>
      <c r="CP52" s="146"/>
      <c r="CQ52" s="181"/>
      <c r="CR52" s="146"/>
      <c r="CS52" s="181"/>
      <c r="CT52" s="146"/>
      <c r="CU52" s="29"/>
      <c r="CV52" s="20">
        <f t="shared" si="38"/>
      </c>
      <c r="CW52" s="45">
        <f t="shared" si="16"/>
      </c>
      <c r="CX52" s="103">
        <f t="shared" si="48"/>
      </c>
      <c r="CY52" s="104">
        <f t="shared" si="29"/>
      </c>
    </row>
    <row r="53" spans="2:103" ht="15.75" thickBot="1">
      <c r="B53" s="275"/>
      <c r="C53" s="10" t="s">
        <v>8</v>
      </c>
      <c r="D53" s="119"/>
      <c r="E53" s="176"/>
      <c r="F53" s="119"/>
      <c r="G53" s="176"/>
      <c r="H53" s="119"/>
      <c r="I53" s="176"/>
      <c r="J53" s="18">
        <f t="shared" si="39"/>
      </c>
      <c r="K53" s="42">
        <f t="shared" si="18"/>
      </c>
      <c r="L53" s="82">
        <f t="shared" si="19"/>
      </c>
      <c r="M53" s="42">
        <f t="shared" si="20"/>
      </c>
      <c r="N53" s="119"/>
      <c r="O53" s="176"/>
      <c r="P53" s="119"/>
      <c r="Q53" s="176"/>
      <c r="R53" s="119"/>
      <c r="S53" s="176"/>
      <c r="T53" s="18">
        <f t="shared" si="30"/>
      </c>
      <c r="U53" s="42">
        <f t="shared" si="0"/>
      </c>
      <c r="V53" s="82">
        <f t="shared" si="40"/>
      </c>
      <c r="W53" s="42">
        <f t="shared" si="21"/>
      </c>
      <c r="X53" s="119"/>
      <c r="Y53" s="176"/>
      <c r="Z53" s="119"/>
      <c r="AA53" s="176"/>
      <c r="AB53" s="119"/>
      <c r="AC53" s="176"/>
      <c r="AD53" s="18">
        <f t="shared" si="31"/>
      </c>
      <c r="AE53" s="42">
        <f t="shared" si="2"/>
      </c>
      <c r="AF53" s="82">
        <f t="shared" si="41"/>
      </c>
      <c r="AG53" s="42">
        <f t="shared" si="22"/>
      </c>
      <c r="AH53" s="119"/>
      <c r="AI53" s="176"/>
      <c r="AJ53" s="119"/>
      <c r="AK53" s="176"/>
      <c r="AL53" s="119"/>
      <c r="AM53" s="176"/>
      <c r="AN53" s="18">
        <f t="shared" si="32"/>
      </c>
      <c r="AO53" s="42">
        <f t="shared" si="4"/>
      </c>
      <c r="AP53" s="82">
        <f t="shared" si="42"/>
      </c>
      <c r="AQ53" s="42">
        <f t="shared" si="23"/>
      </c>
      <c r="AR53" s="119"/>
      <c r="AS53" s="176"/>
      <c r="AT53" s="119"/>
      <c r="AU53" s="176"/>
      <c r="AV53" s="119"/>
      <c r="AW53" s="176"/>
      <c r="AX53" s="18">
        <f t="shared" si="33"/>
      </c>
      <c r="AY53" s="42">
        <f t="shared" si="6"/>
      </c>
      <c r="AZ53" s="82">
        <f t="shared" si="43"/>
      </c>
      <c r="BA53" s="42">
        <f t="shared" si="24"/>
      </c>
      <c r="BB53" s="119"/>
      <c r="BC53" s="176"/>
      <c r="BD53" s="119"/>
      <c r="BE53" s="176"/>
      <c r="BF53" s="119"/>
      <c r="BG53" s="176"/>
      <c r="BH53" s="18">
        <f t="shared" si="34"/>
      </c>
      <c r="BI53" s="42">
        <f t="shared" si="8"/>
      </c>
      <c r="BJ53" s="82">
        <f t="shared" si="44"/>
      </c>
      <c r="BK53" s="42">
        <f t="shared" si="25"/>
      </c>
      <c r="BL53" s="119"/>
      <c r="BM53" s="176"/>
      <c r="BN53" s="119"/>
      <c r="BO53" s="176"/>
      <c r="BP53" s="119"/>
      <c r="BQ53" s="176"/>
      <c r="BR53" s="18">
        <f t="shared" si="35"/>
      </c>
      <c r="BS53" s="42">
        <f t="shared" si="10"/>
      </c>
      <c r="BT53" s="82">
        <f t="shared" si="45"/>
      </c>
      <c r="BU53" s="42">
        <f t="shared" si="26"/>
      </c>
      <c r="BV53" s="119"/>
      <c r="BW53" s="176"/>
      <c r="BX53" s="119"/>
      <c r="BY53" s="176"/>
      <c r="BZ53" s="119"/>
      <c r="CA53" s="176"/>
      <c r="CB53" s="18">
        <f t="shared" si="36"/>
      </c>
      <c r="CC53" s="42">
        <f t="shared" si="12"/>
      </c>
      <c r="CD53" s="82">
        <f t="shared" si="46"/>
      </c>
      <c r="CE53" s="42">
        <f t="shared" si="27"/>
      </c>
      <c r="CF53" s="119"/>
      <c r="CG53" s="176"/>
      <c r="CH53" s="119"/>
      <c r="CI53" s="176"/>
      <c r="CJ53" s="119"/>
      <c r="CK53" s="176"/>
      <c r="CL53" s="18">
        <f t="shared" si="37"/>
      </c>
      <c r="CM53" s="42">
        <f t="shared" si="14"/>
      </c>
      <c r="CN53" s="82">
        <f t="shared" si="47"/>
      </c>
      <c r="CO53" s="42">
        <f t="shared" si="28"/>
      </c>
      <c r="CP53" s="119"/>
      <c r="CQ53" s="176"/>
      <c r="CR53" s="119"/>
      <c r="CS53" s="176"/>
      <c r="CT53" s="119"/>
      <c r="CU53" s="27"/>
      <c r="CV53" s="18">
        <f t="shared" si="38"/>
      </c>
      <c r="CW53" s="42">
        <f t="shared" si="16"/>
      </c>
      <c r="CX53" s="82">
        <f t="shared" si="48"/>
      </c>
      <c r="CY53" s="42">
        <f t="shared" si="29"/>
      </c>
    </row>
    <row r="54" spans="2:103" ht="15.75" thickBot="1">
      <c r="B54" s="275"/>
      <c r="C54" s="14" t="s">
        <v>9</v>
      </c>
      <c r="D54" s="128"/>
      <c r="E54" s="178"/>
      <c r="F54" s="128"/>
      <c r="G54" s="178"/>
      <c r="H54" s="128"/>
      <c r="I54" s="178"/>
      <c r="J54" s="17">
        <f t="shared" si="39"/>
      </c>
      <c r="K54" s="43">
        <f t="shared" si="18"/>
      </c>
      <c r="L54" s="83">
        <f t="shared" si="19"/>
      </c>
      <c r="M54" s="43">
        <f t="shared" si="20"/>
      </c>
      <c r="N54" s="128"/>
      <c r="O54" s="178"/>
      <c r="P54" s="128"/>
      <c r="Q54" s="178"/>
      <c r="R54" s="128"/>
      <c r="S54" s="178"/>
      <c r="T54" s="17">
        <f t="shared" si="30"/>
      </c>
      <c r="U54" s="43">
        <f t="shared" si="0"/>
      </c>
      <c r="V54" s="83">
        <f t="shared" si="40"/>
      </c>
      <c r="W54" s="43">
        <f t="shared" si="21"/>
      </c>
      <c r="X54" s="128"/>
      <c r="Y54" s="178"/>
      <c r="Z54" s="128"/>
      <c r="AA54" s="178"/>
      <c r="AB54" s="128"/>
      <c r="AC54" s="178"/>
      <c r="AD54" s="17">
        <f t="shared" si="31"/>
      </c>
      <c r="AE54" s="43">
        <f t="shared" si="2"/>
      </c>
      <c r="AF54" s="83">
        <f t="shared" si="41"/>
      </c>
      <c r="AG54" s="43">
        <f t="shared" si="22"/>
      </c>
      <c r="AH54" s="128"/>
      <c r="AI54" s="178"/>
      <c r="AJ54" s="128"/>
      <c r="AK54" s="178"/>
      <c r="AL54" s="128"/>
      <c r="AM54" s="178"/>
      <c r="AN54" s="17">
        <f t="shared" si="32"/>
      </c>
      <c r="AO54" s="43">
        <f t="shared" si="4"/>
      </c>
      <c r="AP54" s="83">
        <f t="shared" si="42"/>
      </c>
      <c r="AQ54" s="43">
        <f t="shared" si="23"/>
      </c>
      <c r="AR54" s="128"/>
      <c r="AS54" s="178"/>
      <c r="AT54" s="128"/>
      <c r="AU54" s="178"/>
      <c r="AV54" s="128"/>
      <c r="AW54" s="178"/>
      <c r="AX54" s="17">
        <f t="shared" si="33"/>
      </c>
      <c r="AY54" s="43">
        <f t="shared" si="6"/>
      </c>
      <c r="AZ54" s="83">
        <f t="shared" si="43"/>
      </c>
      <c r="BA54" s="43">
        <f t="shared" si="24"/>
      </c>
      <c r="BB54" s="128"/>
      <c r="BC54" s="178"/>
      <c r="BD54" s="128"/>
      <c r="BE54" s="178"/>
      <c r="BF54" s="128"/>
      <c r="BG54" s="178"/>
      <c r="BH54" s="17">
        <f t="shared" si="34"/>
      </c>
      <c r="BI54" s="43">
        <f t="shared" si="8"/>
      </c>
      <c r="BJ54" s="83">
        <f t="shared" si="44"/>
      </c>
      <c r="BK54" s="43">
        <f t="shared" si="25"/>
      </c>
      <c r="BL54" s="128"/>
      <c r="BM54" s="178"/>
      <c r="BN54" s="128"/>
      <c r="BO54" s="178"/>
      <c r="BP54" s="128"/>
      <c r="BQ54" s="178"/>
      <c r="BR54" s="17">
        <f t="shared" si="35"/>
      </c>
      <c r="BS54" s="43">
        <f t="shared" si="10"/>
      </c>
      <c r="BT54" s="83">
        <f t="shared" si="45"/>
      </c>
      <c r="BU54" s="43">
        <f t="shared" si="26"/>
      </c>
      <c r="BV54" s="128"/>
      <c r="BW54" s="178"/>
      <c r="BX54" s="128"/>
      <c r="BY54" s="178"/>
      <c r="BZ54" s="128"/>
      <c r="CA54" s="178"/>
      <c r="CB54" s="17">
        <f t="shared" si="36"/>
      </c>
      <c r="CC54" s="43">
        <f t="shared" si="12"/>
      </c>
      <c r="CD54" s="83">
        <f t="shared" si="46"/>
      </c>
      <c r="CE54" s="43">
        <f t="shared" si="27"/>
      </c>
      <c r="CF54" s="128"/>
      <c r="CG54" s="178"/>
      <c r="CH54" s="128"/>
      <c r="CI54" s="178"/>
      <c r="CJ54" s="128"/>
      <c r="CK54" s="178"/>
      <c r="CL54" s="17">
        <f t="shared" si="37"/>
      </c>
      <c r="CM54" s="43">
        <f t="shared" si="14"/>
      </c>
      <c r="CN54" s="83">
        <f t="shared" si="47"/>
      </c>
      <c r="CO54" s="43">
        <f t="shared" si="28"/>
      </c>
      <c r="CP54" s="128"/>
      <c r="CQ54" s="178"/>
      <c r="CR54" s="128"/>
      <c r="CS54" s="178"/>
      <c r="CT54" s="128"/>
      <c r="CU54" s="26"/>
      <c r="CV54" s="17">
        <f t="shared" si="38"/>
      </c>
      <c r="CW54" s="43">
        <f t="shared" si="16"/>
      </c>
      <c r="CX54" s="83">
        <f t="shared" si="48"/>
      </c>
      <c r="CY54" s="43">
        <f t="shared" si="29"/>
      </c>
    </row>
    <row r="55" spans="2:103" ht="15.75" thickBot="1">
      <c r="B55" s="275"/>
      <c r="C55" s="10" t="s">
        <v>10</v>
      </c>
      <c r="D55" s="119"/>
      <c r="E55" s="176"/>
      <c r="F55" s="119"/>
      <c r="G55" s="176"/>
      <c r="H55" s="119"/>
      <c r="I55" s="176"/>
      <c r="J55" s="18">
        <f t="shared" si="39"/>
      </c>
      <c r="K55" s="42">
        <f t="shared" si="18"/>
      </c>
      <c r="L55" s="82">
        <f t="shared" si="19"/>
      </c>
      <c r="M55" s="42">
        <f t="shared" si="20"/>
      </c>
      <c r="N55" s="119"/>
      <c r="O55" s="176"/>
      <c r="P55" s="119"/>
      <c r="Q55" s="176"/>
      <c r="R55" s="119"/>
      <c r="S55" s="176"/>
      <c r="T55" s="18">
        <f t="shared" si="30"/>
      </c>
      <c r="U55" s="42">
        <f t="shared" si="0"/>
      </c>
      <c r="V55" s="82">
        <f t="shared" si="40"/>
      </c>
      <c r="W55" s="42">
        <f t="shared" si="21"/>
      </c>
      <c r="X55" s="119"/>
      <c r="Y55" s="176"/>
      <c r="Z55" s="119"/>
      <c r="AA55" s="176"/>
      <c r="AB55" s="119"/>
      <c r="AC55" s="176"/>
      <c r="AD55" s="18">
        <f t="shared" si="31"/>
      </c>
      <c r="AE55" s="42">
        <f t="shared" si="2"/>
      </c>
      <c r="AF55" s="82">
        <f t="shared" si="41"/>
      </c>
      <c r="AG55" s="42">
        <f t="shared" si="22"/>
      </c>
      <c r="AH55" s="119"/>
      <c r="AI55" s="176"/>
      <c r="AJ55" s="119"/>
      <c r="AK55" s="176"/>
      <c r="AL55" s="119"/>
      <c r="AM55" s="176"/>
      <c r="AN55" s="18">
        <f t="shared" si="32"/>
      </c>
      <c r="AO55" s="42">
        <f t="shared" si="4"/>
      </c>
      <c r="AP55" s="82">
        <f t="shared" si="42"/>
      </c>
      <c r="AQ55" s="42">
        <f t="shared" si="23"/>
      </c>
      <c r="AR55" s="119"/>
      <c r="AS55" s="176"/>
      <c r="AT55" s="119"/>
      <c r="AU55" s="176"/>
      <c r="AV55" s="119"/>
      <c r="AW55" s="176"/>
      <c r="AX55" s="18">
        <f t="shared" si="33"/>
      </c>
      <c r="AY55" s="42">
        <f t="shared" si="6"/>
      </c>
      <c r="AZ55" s="82">
        <f t="shared" si="43"/>
      </c>
      <c r="BA55" s="42">
        <f t="shared" si="24"/>
      </c>
      <c r="BB55" s="119"/>
      <c r="BC55" s="176"/>
      <c r="BD55" s="119"/>
      <c r="BE55" s="176"/>
      <c r="BF55" s="119"/>
      <c r="BG55" s="176"/>
      <c r="BH55" s="18">
        <f t="shared" si="34"/>
      </c>
      <c r="BI55" s="42">
        <f t="shared" si="8"/>
      </c>
      <c r="BJ55" s="82">
        <f t="shared" si="44"/>
      </c>
      <c r="BK55" s="42">
        <f t="shared" si="25"/>
      </c>
      <c r="BL55" s="119"/>
      <c r="BM55" s="176"/>
      <c r="BN55" s="119"/>
      <c r="BO55" s="176"/>
      <c r="BP55" s="119"/>
      <c r="BQ55" s="176"/>
      <c r="BR55" s="18">
        <f t="shared" si="35"/>
      </c>
      <c r="BS55" s="42">
        <f t="shared" si="10"/>
      </c>
      <c r="BT55" s="82">
        <f t="shared" si="45"/>
      </c>
      <c r="BU55" s="42">
        <f t="shared" si="26"/>
      </c>
      <c r="BV55" s="119"/>
      <c r="BW55" s="176"/>
      <c r="BX55" s="119"/>
      <c r="BY55" s="176"/>
      <c r="BZ55" s="119"/>
      <c r="CA55" s="176"/>
      <c r="CB55" s="18">
        <f t="shared" si="36"/>
      </c>
      <c r="CC55" s="42">
        <f t="shared" si="12"/>
      </c>
      <c r="CD55" s="82">
        <f t="shared" si="46"/>
      </c>
      <c r="CE55" s="42">
        <f t="shared" si="27"/>
      </c>
      <c r="CF55" s="119"/>
      <c r="CG55" s="176"/>
      <c r="CH55" s="119"/>
      <c r="CI55" s="176"/>
      <c r="CJ55" s="119"/>
      <c r="CK55" s="176"/>
      <c r="CL55" s="18">
        <f t="shared" si="37"/>
      </c>
      <c r="CM55" s="42">
        <f t="shared" si="14"/>
      </c>
      <c r="CN55" s="82">
        <f t="shared" si="47"/>
      </c>
      <c r="CO55" s="42">
        <f t="shared" si="28"/>
      </c>
      <c r="CP55" s="119"/>
      <c r="CQ55" s="176"/>
      <c r="CR55" s="119"/>
      <c r="CS55" s="176"/>
      <c r="CT55" s="119"/>
      <c r="CU55" s="27"/>
      <c r="CV55" s="18">
        <f t="shared" si="38"/>
      </c>
      <c r="CW55" s="42">
        <f t="shared" si="16"/>
      </c>
      <c r="CX55" s="82">
        <f t="shared" si="48"/>
      </c>
      <c r="CY55" s="42">
        <f t="shared" si="29"/>
      </c>
    </row>
    <row r="56" spans="2:103" ht="15.75" thickBot="1">
      <c r="B56" s="275"/>
      <c r="C56" s="14" t="s">
        <v>11</v>
      </c>
      <c r="D56" s="128"/>
      <c r="E56" s="178"/>
      <c r="F56" s="128"/>
      <c r="G56" s="178"/>
      <c r="H56" s="128"/>
      <c r="I56" s="178"/>
      <c r="J56" s="17">
        <f t="shared" si="39"/>
      </c>
      <c r="K56" s="43">
        <f t="shared" si="18"/>
      </c>
      <c r="L56" s="83">
        <f t="shared" si="19"/>
      </c>
      <c r="M56" s="43">
        <f t="shared" si="20"/>
      </c>
      <c r="N56" s="128"/>
      <c r="O56" s="178"/>
      <c r="P56" s="128"/>
      <c r="Q56" s="178"/>
      <c r="R56" s="128"/>
      <c r="S56" s="178"/>
      <c r="T56" s="17">
        <f t="shared" si="30"/>
      </c>
      <c r="U56" s="43">
        <f t="shared" si="0"/>
      </c>
      <c r="V56" s="83">
        <f t="shared" si="40"/>
      </c>
      <c r="W56" s="43">
        <f t="shared" si="21"/>
      </c>
      <c r="X56" s="128"/>
      <c r="Y56" s="178"/>
      <c r="Z56" s="128"/>
      <c r="AA56" s="178"/>
      <c r="AB56" s="128"/>
      <c r="AC56" s="178"/>
      <c r="AD56" s="17">
        <f t="shared" si="31"/>
      </c>
      <c r="AE56" s="43">
        <f t="shared" si="2"/>
      </c>
      <c r="AF56" s="83">
        <f t="shared" si="41"/>
      </c>
      <c r="AG56" s="43">
        <f t="shared" si="22"/>
      </c>
      <c r="AH56" s="128"/>
      <c r="AI56" s="178"/>
      <c r="AJ56" s="128"/>
      <c r="AK56" s="178"/>
      <c r="AL56" s="128"/>
      <c r="AM56" s="178"/>
      <c r="AN56" s="17">
        <f t="shared" si="32"/>
      </c>
      <c r="AO56" s="43">
        <f t="shared" si="4"/>
      </c>
      <c r="AP56" s="83">
        <f t="shared" si="42"/>
      </c>
      <c r="AQ56" s="43">
        <f t="shared" si="23"/>
      </c>
      <c r="AR56" s="128"/>
      <c r="AS56" s="178"/>
      <c r="AT56" s="128"/>
      <c r="AU56" s="178"/>
      <c r="AV56" s="128"/>
      <c r="AW56" s="178"/>
      <c r="AX56" s="17">
        <f t="shared" si="33"/>
      </c>
      <c r="AY56" s="43">
        <f t="shared" si="6"/>
      </c>
      <c r="AZ56" s="83">
        <f t="shared" si="43"/>
      </c>
      <c r="BA56" s="43">
        <f t="shared" si="24"/>
      </c>
      <c r="BB56" s="128"/>
      <c r="BC56" s="178"/>
      <c r="BD56" s="128"/>
      <c r="BE56" s="178"/>
      <c r="BF56" s="128"/>
      <c r="BG56" s="178"/>
      <c r="BH56" s="17">
        <f t="shared" si="34"/>
      </c>
      <c r="BI56" s="43">
        <f t="shared" si="8"/>
      </c>
      <c r="BJ56" s="83">
        <f t="shared" si="44"/>
      </c>
      <c r="BK56" s="43">
        <f t="shared" si="25"/>
      </c>
      <c r="BL56" s="128"/>
      <c r="BM56" s="178"/>
      <c r="BN56" s="128"/>
      <c r="BO56" s="178"/>
      <c r="BP56" s="128"/>
      <c r="BQ56" s="178"/>
      <c r="BR56" s="17">
        <f t="shared" si="35"/>
      </c>
      <c r="BS56" s="43">
        <f t="shared" si="10"/>
      </c>
      <c r="BT56" s="83">
        <f t="shared" si="45"/>
      </c>
      <c r="BU56" s="43">
        <f t="shared" si="26"/>
      </c>
      <c r="BV56" s="128"/>
      <c r="BW56" s="178"/>
      <c r="BX56" s="128"/>
      <c r="BY56" s="178"/>
      <c r="BZ56" s="128"/>
      <c r="CA56" s="178"/>
      <c r="CB56" s="17">
        <f t="shared" si="36"/>
      </c>
      <c r="CC56" s="43">
        <f t="shared" si="12"/>
      </c>
      <c r="CD56" s="83">
        <f t="shared" si="46"/>
      </c>
      <c r="CE56" s="43">
        <f t="shared" si="27"/>
      </c>
      <c r="CF56" s="128"/>
      <c r="CG56" s="178"/>
      <c r="CH56" s="128"/>
      <c r="CI56" s="178"/>
      <c r="CJ56" s="128"/>
      <c r="CK56" s="178"/>
      <c r="CL56" s="17">
        <f t="shared" si="37"/>
      </c>
      <c r="CM56" s="43">
        <f t="shared" si="14"/>
      </c>
      <c r="CN56" s="83">
        <f t="shared" si="47"/>
      </c>
      <c r="CO56" s="43">
        <f t="shared" si="28"/>
      </c>
      <c r="CP56" s="128"/>
      <c r="CQ56" s="178"/>
      <c r="CR56" s="128"/>
      <c r="CS56" s="178"/>
      <c r="CT56" s="128"/>
      <c r="CU56" s="26"/>
      <c r="CV56" s="17">
        <f t="shared" si="38"/>
      </c>
      <c r="CW56" s="43">
        <f t="shared" si="16"/>
      </c>
      <c r="CX56" s="83">
        <f t="shared" si="48"/>
      </c>
      <c r="CY56" s="43">
        <f t="shared" si="29"/>
      </c>
    </row>
    <row r="57" spans="2:103" ht="15.75" thickBot="1">
      <c r="B57" s="275"/>
      <c r="C57" s="10" t="s">
        <v>12</v>
      </c>
      <c r="D57" s="119"/>
      <c r="E57" s="176"/>
      <c r="F57" s="119"/>
      <c r="G57" s="176"/>
      <c r="H57" s="119"/>
      <c r="I57" s="176"/>
      <c r="J57" s="18">
        <f t="shared" si="39"/>
      </c>
      <c r="K57" s="42">
        <f t="shared" si="18"/>
      </c>
      <c r="L57" s="82">
        <f t="shared" si="19"/>
      </c>
      <c r="M57" s="42">
        <f t="shared" si="20"/>
      </c>
      <c r="N57" s="119"/>
      <c r="O57" s="176"/>
      <c r="P57" s="119"/>
      <c r="Q57" s="176"/>
      <c r="R57" s="119"/>
      <c r="S57" s="176"/>
      <c r="T57" s="18">
        <f t="shared" si="30"/>
      </c>
      <c r="U57" s="42">
        <f t="shared" si="0"/>
      </c>
      <c r="V57" s="82">
        <f t="shared" si="40"/>
      </c>
      <c r="W57" s="42">
        <f t="shared" si="21"/>
      </c>
      <c r="X57" s="119"/>
      <c r="Y57" s="176"/>
      <c r="Z57" s="119"/>
      <c r="AA57" s="176"/>
      <c r="AB57" s="119"/>
      <c r="AC57" s="176"/>
      <c r="AD57" s="18">
        <f t="shared" si="31"/>
      </c>
      <c r="AE57" s="42">
        <f t="shared" si="2"/>
      </c>
      <c r="AF57" s="82">
        <f t="shared" si="41"/>
      </c>
      <c r="AG57" s="42">
        <f t="shared" si="22"/>
      </c>
      <c r="AH57" s="119"/>
      <c r="AI57" s="176"/>
      <c r="AJ57" s="119"/>
      <c r="AK57" s="176"/>
      <c r="AL57" s="119"/>
      <c r="AM57" s="176"/>
      <c r="AN57" s="18">
        <f t="shared" si="32"/>
      </c>
      <c r="AO57" s="42">
        <f t="shared" si="4"/>
      </c>
      <c r="AP57" s="82">
        <f t="shared" si="42"/>
      </c>
      <c r="AQ57" s="42">
        <f t="shared" si="23"/>
      </c>
      <c r="AR57" s="119"/>
      <c r="AS57" s="176"/>
      <c r="AT57" s="119"/>
      <c r="AU57" s="176"/>
      <c r="AV57" s="119"/>
      <c r="AW57" s="176"/>
      <c r="AX57" s="18">
        <f t="shared" si="33"/>
      </c>
      <c r="AY57" s="42">
        <f t="shared" si="6"/>
      </c>
      <c r="AZ57" s="82">
        <f t="shared" si="43"/>
      </c>
      <c r="BA57" s="42">
        <f t="shared" si="24"/>
      </c>
      <c r="BB57" s="119"/>
      <c r="BC57" s="176"/>
      <c r="BD57" s="119"/>
      <c r="BE57" s="176"/>
      <c r="BF57" s="119"/>
      <c r="BG57" s="176"/>
      <c r="BH57" s="18">
        <f t="shared" si="34"/>
      </c>
      <c r="BI57" s="42">
        <f t="shared" si="8"/>
      </c>
      <c r="BJ57" s="82">
        <f t="shared" si="44"/>
      </c>
      <c r="BK57" s="42">
        <f t="shared" si="25"/>
      </c>
      <c r="BL57" s="119"/>
      <c r="BM57" s="176"/>
      <c r="BN57" s="119"/>
      <c r="BO57" s="176"/>
      <c r="BP57" s="119"/>
      <c r="BQ57" s="176"/>
      <c r="BR57" s="18">
        <f t="shared" si="35"/>
      </c>
      <c r="BS57" s="42">
        <f t="shared" si="10"/>
      </c>
      <c r="BT57" s="82">
        <f t="shared" si="45"/>
      </c>
      <c r="BU57" s="42">
        <f t="shared" si="26"/>
      </c>
      <c r="BV57" s="119"/>
      <c r="BW57" s="176"/>
      <c r="BX57" s="119"/>
      <c r="BY57" s="176"/>
      <c r="BZ57" s="119"/>
      <c r="CA57" s="176"/>
      <c r="CB57" s="18">
        <f t="shared" si="36"/>
      </c>
      <c r="CC57" s="42">
        <f t="shared" si="12"/>
      </c>
      <c r="CD57" s="82">
        <f t="shared" si="46"/>
      </c>
      <c r="CE57" s="42">
        <f t="shared" si="27"/>
      </c>
      <c r="CF57" s="119"/>
      <c r="CG57" s="176"/>
      <c r="CH57" s="119"/>
      <c r="CI57" s="176"/>
      <c r="CJ57" s="119"/>
      <c r="CK57" s="176"/>
      <c r="CL57" s="18">
        <f t="shared" si="37"/>
      </c>
      <c r="CM57" s="42">
        <f t="shared" si="14"/>
      </c>
      <c r="CN57" s="82">
        <f t="shared" si="47"/>
      </c>
      <c r="CO57" s="42">
        <f t="shared" si="28"/>
      </c>
      <c r="CP57" s="119"/>
      <c r="CQ57" s="176"/>
      <c r="CR57" s="119"/>
      <c r="CS57" s="176"/>
      <c r="CT57" s="119"/>
      <c r="CU57" s="27"/>
      <c r="CV57" s="18">
        <f t="shared" si="38"/>
      </c>
      <c r="CW57" s="42">
        <f t="shared" si="16"/>
      </c>
      <c r="CX57" s="82">
        <f t="shared" si="48"/>
      </c>
      <c r="CY57" s="42">
        <f t="shared" si="29"/>
      </c>
    </row>
    <row r="58" spans="2:103" ht="15.75" thickBot="1">
      <c r="B58" s="275"/>
      <c r="C58" s="14" t="s">
        <v>13</v>
      </c>
      <c r="D58" s="128"/>
      <c r="E58" s="178"/>
      <c r="F58" s="128"/>
      <c r="G58" s="178"/>
      <c r="H58" s="128"/>
      <c r="I58" s="178"/>
      <c r="J58" s="17">
        <f t="shared" si="39"/>
      </c>
      <c r="K58" s="43">
        <f t="shared" si="18"/>
      </c>
      <c r="L58" s="83">
        <f t="shared" si="19"/>
      </c>
      <c r="M58" s="43">
        <f t="shared" si="20"/>
      </c>
      <c r="N58" s="128"/>
      <c r="O58" s="178"/>
      <c r="P58" s="128"/>
      <c r="Q58" s="178"/>
      <c r="R58" s="128"/>
      <c r="S58" s="178"/>
      <c r="T58" s="17">
        <f t="shared" si="30"/>
      </c>
      <c r="U58" s="43">
        <f t="shared" si="0"/>
      </c>
      <c r="V58" s="83">
        <f t="shared" si="40"/>
      </c>
      <c r="W58" s="43">
        <f t="shared" si="21"/>
      </c>
      <c r="X58" s="128"/>
      <c r="Y58" s="178"/>
      <c r="Z58" s="128"/>
      <c r="AA58" s="178"/>
      <c r="AB58" s="128"/>
      <c r="AC58" s="178"/>
      <c r="AD58" s="17">
        <f t="shared" si="31"/>
      </c>
      <c r="AE58" s="43">
        <f t="shared" si="2"/>
      </c>
      <c r="AF58" s="83">
        <f t="shared" si="41"/>
      </c>
      <c r="AG58" s="43">
        <f t="shared" si="22"/>
      </c>
      <c r="AH58" s="128"/>
      <c r="AI58" s="178"/>
      <c r="AJ58" s="128"/>
      <c r="AK58" s="178"/>
      <c r="AL58" s="128"/>
      <c r="AM58" s="178"/>
      <c r="AN58" s="17">
        <f t="shared" si="32"/>
      </c>
      <c r="AO58" s="43">
        <f t="shared" si="4"/>
      </c>
      <c r="AP58" s="83">
        <f t="shared" si="42"/>
      </c>
      <c r="AQ58" s="43">
        <f t="shared" si="23"/>
      </c>
      <c r="AR58" s="128"/>
      <c r="AS58" s="178"/>
      <c r="AT58" s="128"/>
      <c r="AU58" s="178"/>
      <c r="AV58" s="128"/>
      <c r="AW58" s="178"/>
      <c r="AX58" s="17">
        <f t="shared" si="33"/>
      </c>
      <c r="AY58" s="43">
        <f t="shared" si="6"/>
      </c>
      <c r="AZ58" s="83">
        <f t="shared" si="43"/>
      </c>
      <c r="BA58" s="43">
        <f t="shared" si="24"/>
      </c>
      <c r="BB58" s="128"/>
      <c r="BC58" s="178"/>
      <c r="BD58" s="128"/>
      <c r="BE58" s="178"/>
      <c r="BF58" s="128"/>
      <c r="BG58" s="178"/>
      <c r="BH58" s="17">
        <f t="shared" si="34"/>
      </c>
      <c r="BI58" s="43">
        <f t="shared" si="8"/>
      </c>
      <c r="BJ58" s="83">
        <f t="shared" si="44"/>
      </c>
      <c r="BK58" s="43">
        <f t="shared" si="25"/>
      </c>
      <c r="BL58" s="128"/>
      <c r="BM58" s="178"/>
      <c r="BN58" s="128"/>
      <c r="BO58" s="178"/>
      <c r="BP58" s="128"/>
      <c r="BQ58" s="178"/>
      <c r="BR58" s="17">
        <f t="shared" si="35"/>
      </c>
      <c r="BS58" s="43">
        <f t="shared" si="10"/>
      </c>
      <c r="BT58" s="83">
        <f t="shared" si="45"/>
      </c>
      <c r="BU58" s="43">
        <f t="shared" si="26"/>
      </c>
      <c r="BV58" s="128"/>
      <c r="BW58" s="178"/>
      <c r="BX58" s="128"/>
      <c r="BY58" s="178"/>
      <c r="BZ58" s="128"/>
      <c r="CA58" s="178"/>
      <c r="CB58" s="17">
        <f t="shared" si="36"/>
      </c>
      <c r="CC58" s="43">
        <f t="shared" si="12"/>
      </c>
      <c r="CD58" s="83">
        <f t="shared" si="46"/>
      </c>
      <c r="CE58" s="43">
        <f t="shared" si="27"/>
      </c>
      <c r="CF58" s="128"/>
      <c r="CG58" s="178"/>
      <c r="CH58" s="128"/>
      <c r="CI58" s="178"/>
      <c r="CJ58" s="128"/>
      <c r="CK58" s="178"/>
      <c r="CL58" s="17">
        <f t="shared" si="37"/>
      </c>
      <c r="CM58" s="43">
        <f t="shared" si="14"/>
      </c>
      <c r="CN58" s="83">
        <f t="shared" si="47"/>
      </c>
      <c r="CO58" s="43">
        <f t="shared" si="28"/>
      </c>
      <c r="CP58" s="128"/>
      <c r="CQ58" s="178"/>
      <c r="CR58" s="128"/>
      <c r="CS58" s="178"/>
      <c r="CT58" s="128"/>
      <c r="CU58" s="26"/>
      <c r="CV58" s="17">
        <f t="shared" si="38"/>
      </c>
      <c r="CW58" s="43">
        <f t="shared" si="16"/>
      </c>
      <c r="CX58" s="83">
        <f t="shared" si="48"/>
      </c>
      <c r="CY58" s="43">
        <f t="shared" si="29"/>
      </c>
    </row>
    <row r="59" spans="2:103" ht="15.75" thickBot="1">
      <c r="B59" s="275"/>
      <c r="C59" s="10" t="s">
        <v>14</v>
      </c>
      <c r="D59" s="119"/>
      <c r="E59" s="176"/>
      <c r="F59" s="119"/>
      <c r="G59" s="176"/>
      <c r="H59" s="119"/>
      <c r="I59" s="176"/>
      <c r="J59" s="18">
        <f t="shared" si="39"/>
      </c>
      <c r="K59" s="42">
        <f t="shared" si="18"/>
      </c>
      <c r="L59" s="82">
        <f t="shared" si="19"/>
      </c>
      <c r="M59" s="42">
        <f t="shared" si="20"/>
      </c>
      <c r="N59" s="119"/>
      <c r="O59" s="176"/>
      <c r="P59" s="119"/>
      <c r="Q59" s="176"/>
      <c r="R59" s="119"/>
      <c r="S59" s="176"/>
      <c r="T59" s="18">
        <f t="shared" si="30"/>
      </c>
      <c r="U59" s="42">
        <f t="shared" si="0"/>
      </c>
      <c r="V59" s="82">
        <f t="shared" si="40"/>
      </c>
      <c r="W59" s="42">
        <f t="shared" si="21"/>
      </c>
      <c r="X59" s="119"/>
      <c r="Y59" s="176"/>
      <c r="Z59" s="119"/>
      <c r="AA59" s="176"/>
      <c r="AB59" s="119"/>
      <c r="AC59" s="176"/>
      <c r="AD59" s="18">
        <f t="shared" si="31"/>
      </c>
      <c r="AE59" s="42">
        <f t="shared" si="2"/>
      </c>
      <c r="AF59" s="82">
        <f t="shared" si="41"/>
      </c>
      <c r="AG59" s="42">
        <f t="shared" si="22"/>
      </c>
      <c r="AH59" s="119"/>
      <c r="AI59" s="176"/>
      <c r="AJ59" s="119"/>
      <c r="AK59" s="176"/>
      <c r="AL59" s="119"/>
      <c r="AM59" s="176"/>
      <c r="AN59" s="18">
        <f t="shared" si="32"/>
      </c>
      <c r="AO59" s="42">
        <f t="shared" si="4"/>
      </c>
      <c r="AP59" s="82">
        <f t="shared" si="42"/>
      </c>
      <c r="AQ59" s="42">
        <f t="shared" si="23"/>
      </c>
      <c r="AR59" s="119"/>
      <c r="AS59" s="176"/>
      <c r="AT59" s="119"/>
      <c r="AU59" s="176"/>
      <c r="AV59" s="119"/>
      <c r="AW59" s="176"/>
      <c r="AX59" s="18">
        <f t="shared" si="33"/>
      </c>
      <c r="AY59" s="42">
        <f t="shared" si="6"/>
      </c>
      <c r="AZ59" s="82">
        <f t="shared" si="43"/>
      </c>
      <c r="BA59" s="42">
        <f t="shared" si="24"/>
      </c>
      <c r="BB59" s="119"/>
      <c r="BC59" s="176"/>
      <c r="BD59" s="119"/>
      <c r="BE59" s="176"/>
      <c r="BF59" s="119"/>
      <c r="BG59" s="176"/>
      <c r="BH59" s="18">
        <f t="shared" si="34"/>
      </c>
      <c r="BI59" s="42">
        <f t="shared" si="8"/>
      </c>
      <c r="BJ59" s="82">
        <f t="shared" si="44"/>
      </c>
      <c r="BK59" s="42">
        <f t="shared" si="25"/>
      </c>
      <c r="BL59" s="119"/>
      <c r="BM59" s="176"/>
      <c r="BN59" s="119"/>
      <c r="BO59" s="176"/>
      <c r="BP59" s="119"/>
      <c r="BQ59" s="176"/>
      <c r="BR59" s="18">
        <f t="shared" si="35"/>
      </c>
      <c r="BS59" s="42">
        <f t="shared" si="10"/>
      </c>
      <c r="BT59" s="82">
        <f t="shared" si="45"/>
      </c>
      <c r="BU59" s="42">
        <f t="shared" si="26"/>
      </c>
      <c r="BV59" s="119"/>
      <c r="BW59" s="176"/>
      <c r="BX59" s="119"/>
      <c r="BY59" s="176"/>
      <c r="BZ59" s="119"/>
      <c r="CA59" s="176"/>
      <c r="CB59" s="18">
        <f t="shared" si="36"/>
      </c>
      <c r="CC59" s="42">
        <f t="shared" si="12"/>
      </c>
      <c r="CD59" s="82">
        <f t="shared" si="46"/>
      </c>
      <c r="CE59" s="42">
        <f t="shared" si="27"/>
      </c>
      <c r="CF59" s="119"/>
      <c r="CG59" s="176"/>
      <c r="CH59" s="119"/>
      <c r="CI59" s="176"/>
      <c r="CJ59" s="119"/>
      <c r="CK59" s="176"/>
      <c r="CL59" s="18">
        <f t="shared" si="37"/>
      </c>
      <c r="CM59" s="42">
        <f t="shared" si="14"/>
      </c>
      <c r="CN59" s="82">
        <f t="shared" si="47"/>
      </c>
      <c r="CO59" s="42">
        <f t="shared" si="28"/>
      </c>
      <c r="CP59" s="119"/>
      <c r="CQ59" s="176"/>
      <c r="CR59" s="119"/>
      <c r="CS59" s="176"/>
      <c r="CT59" s="119"/>
      <c r="CU59" s="27"/>
      <c r="CV59" s="18">
        <f t="shared" si="38"/>
      </c>
      <c r="CW59" s="42">
        <f t="shared" si="16"/>
      </c>
      <c r="CX59" s="82">
        <f t="shared" si="48"/>
      </c>
      <c r="CY59" s="42">
        <f t="shared" si="29"/>
      </c>
    </row>
    <row r="60" spans="2:103" ht="15.75" thickBot="1">
      <c r="B60" s="275"/>
      <c r="C60" s="14" t="s">
        <v>15</v>
      </c>
      <c r="D60" s="128"/>
      <c r="E60" s="178"/>
      <c r="F60" s="128"/>
      <c r="G60" s="178"/>
      <c r="H60" s="128"/>
      <c r="I60" s="178"/>
      <c r="J60" s="17">
        <f t="shared" si="39"/>
      </c>
      <c r="K60" s="43">
        <f t="shared" si="18"/>
      </c>
      <c r="L60" s="83">
        <f t="shared" si="19"/>
      </c>
      <c r="M60" s="43">
        <f t="shared" si="20"/>
      </c>
      <c r="N60" s="128"/>
      <c r="O60" s="178"/>
      <c r="P60" s="128"/>
      <c r="Q60" s="178"/>
      <c r="R60" s="128"/>
      <c r="S60" s="178"/>
      <c r="T60" s="17">
        <f t="shared" si="30"/>
      </c>
      <c r="U60" s="43">
        <f t="shared" si="0"/>
      </c>
      <c r="V60" s="83">
        <f t="shared" si="40"/>
      </c>
      <c r="W60" s="43">
        <f t="shared" si="21"/>
      </c>
      <c r="X60" s="128"/>
      <c r="Y60" s="178"/>
      <c r="Z60" s="128"/>
      <c r="AA60" s="178"/>
      <c r="AB60" s="128"/>
      <c r="AC60" s="178"/>
      <c r="AD60" s="17">
        <f t="shared" si="31"/>
      </c>
      <c r="AE60" s="43">
        <f t="shared" si="2"/>
      </c>
      <c r="AF60" s="83">
        <f t="shared" si="41"/>
      </c>
      <c r="AG60" s="43">
        <f t="shared" si="22"/>
      </c>
      <c r="AH60" s="128"/>
      <c r="AI60" s="178"/>
      <c r="AJ60" s="128"/>
      <c r="AK60" s="178"/>
      <c r="AL60" s="128"/>
      <c r="AM60" s="178"/>
      <c r="AN60" s="17">
        <f t="shared" si="32"/>
      </c>
      <c r="AO60" s="43">
        <f t="shared" si="4"/>
      </c>
      <c r="AP60" s="83">
        <f t="shared" si="42"/>
      </c>
      <c r="AQ60" s="43">
        <f t="shared" si="23"/>
      </c>
      <c r="AR60" s="128"/>
      <c r="AS60" s="178"/>
      <c r="AT60" s="128"/>
      <c r="AU60" s="178"/>
      <c r="AV60" s="128"/>
      <c r="AW60" s="178"/>
      <c r="AX60" s="17">
        <f t="shared" si="33"/>
      </c>
      <c r="AY60" s="43">
        <f t="shared" si="6"/>
      </c>
      <c r="AZ60" s="83">
        <f t="shared" si="43"/>
      </c>
      <c r="BA60" s="43">
        <f t="shared" si="24"/>
      </c>
      <c r="BB60" s="128"/>
      <c r="BC60" s="178"/>
      <c r="BD60" s="128"/>
      <c r="BE60" s="178"/>
      <c r="BF60" s="128"/>
      <c r="BG60" s="178"/>
      <c r="BH60" s="17">
        <f t="shared" si="34"/>
      </c>
      <c r="BI60" s="43">
        <f t="shared" si="8"/>
      </c>
      <c r="BJ60" s="83">
        <f t="shared" si="44"/>
      </c>
      <c r="BK60" s="43">
        <f t="shared" si="25"/>
      </c>
      <c r="BL60" s="128"/>
      <c r="BM60" s="178"/>
      <c r="BN60" s="128"/>
      <c r="BO60" s="178"/>
      <c r="BP60" s="128"/>
      <c r="BQ60" s="178"/>
      <c r="BR60" s="17">
        <f t="shared" si="35"/>
      </c>
      <c r="BS60" s="43">
        <f t="shared" si="10"/>
      </c>
      <c r="BT60" s="83">
        <f t="shared" si="45"/>
      </c>
      <c r="BU60" s="43">
        <f t="shared" si="26"/>
      </c>
      <c r="BV60" s="128"/>
      <c r="BW60" s="178"/>
      <c r="BX60" s="128"/>
      <c r="BY60" s="178"/>
      <c r="BZ60" s="128"/>
      <c r="CA60" s="178"/>
      <c r="CB60" s="17">
        <f t="shared" si="36"/>
      </c>
      <c r="CC60" s="43">
        <f t="shared" si="12"/>
      </c>
      <c r="CD60" s="83">
        <f t="shared" si="46"/>
      </c>
      <c r="CE60" s="43">
        <f t="shared" si="27"/>
      </c>
      <c r="CF60" s="128"/>
      <c r="CG60" s="178"/>
      <c r="CH60" s="128"/>
      <c r="CI60" s="178"/>
      <c r="CJ60" s="128"/>
      <c r="CK60" s="178"/>
      <c r="CL60" s="17">
        <f t="shared" si="37"/>
      </c>
      <c r="CM60" s="43">
        <f t="shared" si="14"/>
      </c>
      <c r="CN60" s="83">
        <f t="shared" si="47"/>
      </c>
      <c r="CO60" s="43">
        <f t="shared" si="28"/>
      </c>
      <c r="CP60" s="128"/>
      <c r="CQ60" s="178"/>
      <c r="CR60" s="128"/>
      <c r="CS60" s="178"/>
      <c r="CT60" s="128"/>
      <c r="CU60" s="26"/>
      <c r="CV60" s="17">
        <f t="shared" si="38"/>
      </c>
      <c r="CW60" s="43">
        <f t="shared" si="16"/>
      </c>
      <c r="CX60" s="83">
        <f t="shared" si="48"/>
      </c>
      <c r="CY60" s="43">
        <f t="shared" si="29"/>
      </c>
    </row>
    <row r="61" spans="2:103" ht="15.75" thickBot="1">
      <c r="B61" s="275"/>
      <c r="C61" s="10" t="s">
        <v>16</v>
      </c>
      <c r="D61" s="119"/>
      <c r="E61" s="176"/>
      <c r="F61" s="119"/>
      <c r="G61" s="176"/>
      <c r="H61" s="119"/>
      <c r="I61" s="176"/>
      <c r="J61" s="18">
        <f t="shared" si="39"/>
      </c>
      <c r="K61" s="42">
        <f t="shared" si="18"/>
      </c>
      <c r="L61" s="82">
        <f t="shared" si="19"/>
      </c>
      <c r="M61" s="42">
        <f t="shared" si="20"/>
      </c>
      <c r="N61" s="119"/>
      <c r="O61" s="176"/>
      <c r="P61" s="119"/>
      <c r="Q61" s="176"/>
      <c r="R61" s="119"/>
      <c r="S61" s="176"/>
      <c r="T61" s="18">
        <f t="shared" si="30"/>
      </c>
      <c r="U61" s="42">
        <f t="shared" si="0"/>
      </c>
      <c r="V61" s="82">
        <f t="shared" si="40"/>
      </c>
      <c r="W61" s="42">
        <f t="shared" si="21"/>
      </c>
      <c r="X61" s="119"/>
      <c r="Y61" s="176"/>
      <c r="Z61" s="119"/>
      <c r="AA61" s="176"/>
      <c r="AB61" s="119"/>
      <c r="AC61" s="176"/>
      <c r="AD61" s="18">
        <f t="shared" si="31"/>
      </c>
      <c r="AE61" s="42">
        <f t="shared" si="2"/>
      </c>
      <c r="AF61" s="82">
        <f t="shared" si="41"/>
      </c>
      <c r="AG61" s="42">
        <f t="shared" si="22"/>
      </c>
      <c r="AH61" s="119"/>
      <c r="AI61" s="176"/>
      <c r="AJ61" s="119"/>
      <c r="AK61" s="176"/>
      <c r="AL61" s="119"/>
      <c r="AM61" s="176"/>
      <c r="AN61" s="18">
        <f t="shared" si="32"/>
      </c>
      <c r="AO61" s="42">
        <f t="shared" si="4"/>
      </c>
      <c r="AP61" s="82">
        <f t="shared" si="42"/>
      </c>
      <c r="AQ61" s="42">
        <f t="shared" si="23"/>
      </c>
      <c r="AR61" s="119"/>
      <c r="AS61" s="176"/>
      <c r="AT61" s="119"/>
      <c r="AU61" s="176"/>
      <c r="AV61" s="119"/>
      <c r="AW61" s="176"/>
      <c r="AX61" s="18">
        <f t="shared" si="33"/>
      </c>
      <c r="AY61" s="42">
        <f t="shared" si="6"/>
      </c>
      <c r="AZ61" s="82">
        <f t="shared" si="43"/>
      </c>
      <c r="BA61" s="42">
        <f t="shared" si="24"/>
      </c>
      <c r="BB61" s="119"/>
      <c r="BC61" s="176"/>
      <c r="BD61" s="119"/>
      <c r="BE61" s="176"/>
      <c r="BF61" s="119"/>
      <c r="BG61" s="176"/>
      <c r="BH61" s="18">
        <f t="shared" si="34"/>
      </c>
      <c r="BI61" s="42">
        <f t="shared" si="8"/>
      </c>
      <c r="BJ61" s="82">
        <f t="shared" si="44"/>
      </c>
      <c r="BK61" s="42">
        <f t="shared" si="25"/>
      </c>
      <c r="BL61" s="119"/>
      <c r="BM61" s="176"/>
      <c r="BN61" s="119"/>
      <c r="BO61" s="176"/>
      <c r="BP61" s="119"/>
      <c r="BQ61" s="176"/>
      <c r="BR61" s="18">
        <f t="shared" si="35"/>
      </c>
      <c r="BS61" s="42">
        <f t="shared" si="10"/>
      </c>
      <c r="BT61" s="82">
        <f t="shared" si="45"/>
      </c>
      <c r="BU61" s="42">
        <f t="shared" si="26"/>
      </c>
      <c r="BV61" s="119"/>
      <c r="BW61" s="176"/>
      <c r="BX61" s="119"/>
      <c r="BY61" s="176"/>
      <c r="BZ61" s="119"/>
      <c r="CA61" s="176"/>
      <c r="CB61" s="18">
        <f t="shared" si="36"/>
      </c>
      <c r="CC61" s="42">
        <f t="shared" si="12"/>
      </c>
      <c r="CD61" s="82">
        <f t="shared" si="46"/>
      </c>
      <c r="CE61" s="42">
        <f t="shared" si="27"/>
      </c>
      <c r="CF61" s="119"/>
      <c r="CG61" s="176"/>
      <c r="CH61" s="119"/>
      <c r="CI61" s="176"/>
      <c r="CJ61" s="119"/>
      <c r="CK61" s="176"/>
      <c r="CL61" s="18">
        <f t="shared" si="37"/>
      </c>
      <c r="CM61" s="42">
        <f t="shared" si="14"/>
      </c>
      <c r="CN61" s="82">
        <f t="shared" si="47"/>
      </c>
      <c r="CO61" s="42">
        <f t="shared" si="28"/>
      </c>
      <c r="CP61" s="119"/>
      <c r="CQ61" s="176"/>
      <c r="CR61" s="119"/>
      <c r="CS61" s="176"/>
      <c r="CT61" s="119"/>
      <c r="CU61" s="27"/>
      <c r="CV61" s="18">
        <f t="shared" si="38"/>
      </c>
      <c r="CW61" s="42">
        <f t="shared" si="16"/>
      </c>
      <c r="CX61" s="82">
        <f t="shared" si="48"/>
      </c>
      <c r="CY61" s="42">
        <f t="shared" si="29"/>
      </c>
    </row>
    <row r="62" spans="2:103" ht="15.75" thickBot="1">
      <c r="B62" s="275"/>
      <c r="C62" s="14" t="s">
        <v>17</v>
      </c>
      <c r="D62" s="128"/>
      <c r="E62" s="178"/>
      <c r="F62" s="128"/>
      <c r="G62" s="178"/>
      <c r="H62" s="128"/>
      <c r="I62" s="178"/>
      <c r="J62" s="17">
        <f t="shared" si="39"/>
      </c>
      <c r="K62" s="43">
        <f t="shared" si="18"/>
      </c>
      <c r="L62" s="83">
        <f t="shared" si="19"/>
      </c>
      <c r="M62" s="43">
        <f t="shared" si="20"/>
      </c>
      <c r="N62" s="128"/>
      <c r="O62" s="178"/>
      <c r="P62" s="128"/>
      <c r="Q62" s="178"/>
      <c r="R62" s="128"/>
      <c r="S62" s="178"/>
      <c r="T62" s="17">
        <f t="shared" si="30"/>
      </c>
      <c r="U62" s="43">
        <f t="shared" si="0"/>
      </c>
      <c r="V62" s="83">
        <f t="shared" si="40"/>
      </c>
      <c r="W62" s="43">
        <f t="shared" si="21"/>
      </c>
      <c r="X62" s="128"/>
      <c r="Y62" s="178"/>
      <c r="Z62" s="128"/>
      <c r="AA62" s="178"/>
      <c r="AB62" s="128"/>
      <c r="AC62" s="178"/>
      <c r="AD62" s="17">
        <f t="shared" si="31"/>
      </c>
      <c r="AE62" s="43">
        <f t="shared" si="2"/>
      </c>
      <c r="AF62" s="83">
        <f t="shared" si="41"/>
      </c>
      <c r="AG62" s="43">
        <f t="shared" si="22"/>
      </c>
      <c r="AH62" s="128"/>
      <c r="AI62" s="178"/>
      <c r="AJ62" s="128"/>
      <c r="AK62" s="178"/>
      <c r="AL62" s="128"/>
      <c r="AM62" s="178"/>
      <c r="AN62" s="17">
        <f t="shared" si="32"/>
      </c>
      <c r="AO62" s="43">
        <f t="shared" si="4"/>
      </c>
      <c r="AP62" s="83">
        <f t="shared" si="42"/>
      </c>
      <c r="AQ62" s="43">
        <f t="shared" si="23"/>
      </c>
      <c r="AR62" s="128"/>
      <c r="AS62" s="178"/>
      <c r="AT62" s="128"/>
      <c r="AU62" s="178"/>
      <c r="AV62" s="128"/>
      <c r="AW62" s="178"/>
      <c r="AX62" s="17">
        <f t="shared" si="33"/>
      </c>
      <c r="AY62" s="43">
        <f t="shared" si="6"/>
      </c>
      <c r="AZ62" s="83">
        <f t="shared" si="43"/>
      </c>
      <c r="BA62" s="43">
        <f t="shared" si="24"/>
      </c>
      <c r="BB62" s="128"/>
      <c r="BC62" s="178"/>
      <c r="BD62" s="128"/>
      <c r="BE62" s="178"/>
      <c r="BF62" s="128"/>
      <c r="BG62" s="178"/>
      <c r="BH62" s="17">
        <f t="shared" si="34"/>
      </c>
      <c r="BI62" s="43">
        <f t="shared" si="8"/>
      </c>
      <c r="BJ62" s="83">
        <f t="shared" si="44"/>
      </c>
      <c r="BK62" s="43">
        <f t="shared" si="25"/>
      </c>
      <c r="BL62" s="128"/>
      <c r="BM62" s="178"/>
      <c r="BN62" s="128"/>
      <c r="BO62" s="178"/>
      <c r="BP62" s="128"/>
      <c r="BQ62" s="178"/>
      <c r="BR62" s="17">
        <f t="shared" si="35"/>
      </c>
      <c r="BS62" s="43">
        <f t="shared" si="10"/>
      </c>
      <c r="BT62" s="83">
        <f t="shared" si="45"/>
      </c>
      <c r="BU62" s="43">
        <f t="shared" si="26"/>
      </c>
      <c r="BV62" s="128"/>
      <c r="BW62" s="178"/>
      <c r="BX62" s="128"/>
      <c r="BY62" s="178"/>
      <c r="BZ62" s="128"/>
      <c r="CA62" s="178"/>
      <c r="CB62" s="17">
        <f t="shared" si="36"/>
      </c>
      <c r="CC62" s="43">
        <f t="shared" si="12"/>
      </c>
      <c r="CD62" s="83">
        <f t="shared" si="46"/>
      </c>
      <c r="CE62" s="43">
        <f t="shared" si="27"/>
      </c>
      <c r="CF62" s="128"/>
      <c r="CG62" s="178"/>
      <c r="CH62" s="128"/>
      <c r="CI62" s="178"/>
      <c r="CJ62" s="128"/>
      <c r="CK62" s="178"/>
      <c r="CL62" s="17">
        <f t="shared" si="37"/>
      </c>
      <c r="CM62" s="43">
        <f t="shared" si="14"/>
      </c>
      <c r="CN62" s="83">
        <f t="shared" si="47"/>
      </c>
      <c r="CO62" s="43">
        <f t="shared" si="28"/>
      </c>
      <c r="CP62" s="128"/>
      <c r="CQ62" s="178"/>
      <c r="CR62" s="128"/>
      <c r="CS62" s="178"/>
      <c r="CT62" s="128"/>
      <c r="CU62" s="26"/>
      <c r="CV62" s="17">
        <f t="shared" si="38"/>
      </c>
      <c r="CW62" s="43">
        <f t="shared" si="16"/>
      </c>
      <c r="CX62" s="83">
        <f t="shared" si="48"/>
      </c>
      <c r="CY62" s="43">
        <f t="shared" si="29"/>
      </c>
    </row>
    <row r="63" spans="2:103" ht="15.75" thickBot="1">
      <c r="B63" s="275"/>
      <c r="C63" s="13" t="s">
        <v>18</v>
      </c>
      <c r="D63" s="155"/>
      <c r="E63" s="182"/>
      <c r="F63" s="155"/>
      <c r="G63" s="182"/>
      <c r="H63" s="155"/>
      <c r="I63" s="182"/>
      <c r="J63" s="21">
        <f t="shared" si="39"/>
      </c>
      <c r="K63" s="46">
        <f t="shared" si="18"/>
      </c>
      <c r="L63" s="84">
        <f t="shared" si="19"/>
      </c>
      <c r="M63" s="46">
        <f t="shared" si="20"/>
      </c>
      <c r="N63" s="155"/>
      <c r="O63" s="182"/>
      <c r="P63" s="155"/>
      <c r="Q63" s="182"/>
      <c r="R63" s="155"/>
      <c r="S63" s="182"/>
      <c r="T63" s="21">
        <f t="shared" si="30"/>
      </c>
      <c r="U63" s="46">
        <f t="shared" si="0"/>
      </c>
      <c r="V63" s="84">
        <f t="shared" si="40"/>
      </c>
      <c r="W63" s="46">
        <f t="shared" si="21"/>
      </c>
      <c r="X63" s="155"/>
      <c r="Y63" s="182"/>
      <c r="Z63" s="155"/>
      <c r="AA63" s="182"/>
      <c r="AB63" s="155"/>
      <c r="AC63" s="182"/>
      <c r="AD63" s="21">
        <f t="shared" si="31"/>
      </c>
      <c r="AE63" s="46">
        <f t="shared" si="2"/>
      </c>
      <c r="AF63" s="84">
        <f t="shared" si="41"/>
      </c>
      <c r="AG63" s="46">
        <f t="shared" si="22"/>
      </c>
      <c r="AH63" s="155"/>
      <c r="AI63" s="182"/>
      <c r="AJ63" s="155"/>
      <c r="AK63" s="182"/>
      <c r="AL63" s="155"/>
      <c r="AM63" s="182"/>
      <c r="AN63" s="21">
        <f t="shared" si="32"/>
      </c>
      <c r="AO63" s="46">
        <f t="shared" si="4"/>
      </c>
      <c r="AP63" s="84">
        <f t="shared" si="42"/>
      </c>
      <c r="AQ63" s="46">
        <f t="shared" si="23"/>
      </c>
      <c r="AR63" s="155"/>
      <c r="AS63" s="182"/>
      <c r="AT63" s="155"/>
      <c r="AU63" s="182"/>
      <c r="AV63" s="155"/>
      <c r="AW63" s="182"/>
      <c r="AX63" s="21">
        <f t="shared" si="33"/>
      </c>
      <c r="AY63" s="46">
        <f t="shared" si="6"/>
      </c>
      <c r="AZ63" s="84">
        <f t="shared" si="43"/>
      </c>
      <c r="BA63" s="46">
        <f t="shared" si="24"/>
      </c>
      <c r="BB63" s="155"/>
      <c r="BC63" s="182"/>
      <c r="BD63" s="155"/>
      <c r="BE63" s="182"/>
      <c r="BF63" s="155"/>
      <c r="BG63" s="182"/>
      <c r="BH63" s="21">
        <f t="shared" si="34"/>
      </c>
      <c r="BI63" s="46">
        <f t="shared" si="8"/>
      </c>
      <c r="BJ63" s="84">
        <f t="shared" si="44"/>
      </c>
      <c r="BK63" s="46">
        <f t="shared" si="25"/>
      </c>
      <c r="BL63" s="155"/>
      <c r="BM63" s="182"/>
      <c r="BN63" s="155"/>
      <c r="BO63" s="182"/>
      <c r="BP63" s="155"/>
      <c r="BQ63" s="182"/>
      <c r="BR63" s="21">
        <f t="shared" si="35"/>
      </c>
      <c r="BS63" s="46">
        <f t="shared" si="10"/>
      </c>
      <c r="BT63" s="84">
        <f t="shared" si="45"/>
      </c>
      <c r="BU63" s="46">
        <f t="shared" si="26"/>
      </c>
      <c r="BV63" s="155"/>
      <c r="BW63" s="182"/>
      <c r="BX63" s="155"/>
      <c r="BY63" s="182"/>
      <c r="BZ63" s="155"/>
      <c r="CA63" s="182"/>
      <c r="CB63" s="21">
        <f t="shared" si="36"/>
      </c>
      <c r="CC63" s="46">
        <f t="shared" si="12"/>
      </c>
      <c r="CD63" s="84">
        <f t="shared" si="46"/>
      </c>
      <c r="CE63" s="46">
        <f t="shared" si="27"/>
      </c>
      <c r="CF63" s="155"/>
      <c r="CG63" s="182"/>
      <c r="CH63" s="155"/>
      <c r="CI63" s="182"/>
      <c r="CJ63" s="155"/>
      <c r="CK63" s="182"/>
      <c r="CL63" s="21">
        <f t="shared" si="37"/>
      </c>
      <c r="CM63" s="46">
        <f t="shared" si="14"/>
      </c>
      <c r="CN63" s="84">
        <f t="shared" si="47"/>
      </c>
      <c r="CO63" s="46">
        <f t="shared" si="28"/>
      </c>
      <c r="CP63" s="155"/>
      <c r="CQ63" s="182"/>
      <c r="CR63" s="155"/>
      <c r="CS63" s="182"/>
      <c r="CT63" s="155"/>
      <c r="CU63" s="30"/>
      <c r="CV63" s="21">
        <f t="shared" si="38"/>
      </c>
      <c r="CW63" s="46">
        <f t="shared" si="16"/>
      </c>
      <c r="CX63" s="84">
        <f t="shared" si="48"/>
      </c>
      <c r="CY63" s="46">
        <f t="shared" si="29"/>
      </c>
    </row>
    <row r="64" spans="2:103" ht="15.75" thickBot="1">
      <c r="B64" s="275">
        <v>2017</v>
      </c>
      <c r="C64" s="15" t="s">
        <v>7</v>
      </c>
      <c r="D64" s="146"/>
      <c r="E64" s="181"/>
      <c r="F64" s="146"/>
      <c r="G64" s="181"/>
      <c r="H64" s="146"/>
      <c r="I64" s="181"/>
      <c r="J64" s="20">
        <f t="shared" si="39"/>
      </c>
      <c r="K64" s="45">
        <f t="shared" si="18"/>
      </c>
      <c r="L64" s="103">
        <f t="shared" si="19"/>
      </c>
      <c r="M64" s="104">
        <f t="shared" si="20"/>
      </c>
      <c r="N64" s="146"/>
      <c r="O64" s="181"/>
      <c r="P64" s="146"/>
      <c r="Q64" s="181"/>
      <c r="R64" s="146"/>
      <c r="S64" s="181"/>
      <c r="T64" s="20">
        <f t="shared" si="30"/>
      </c>
      <c r="U64" s="45">
        <f t="shared" si="0"/>
      </c>
      <c r="V64" s="103">
        <f t="shared" si="40"/>
      </c>
      <c r="W64" s="104">
        <f t="shared" si="21"/>
      </c>
      <c r="X64" s="146"/>
      <c r="Y64" s="181"/>
      <c r="Z64" s="146"/>
      <c r="AA64" s="181"/>
      <c r="AB64" s="146"/>
      <c r="AC64" s="181"/>
      <c r="AD64" s="20">
        <f t="shared" si="31"/>
      </c>
      <c r="AE64" s="45">
        <f t="shared" si="2"/>
      </c>
      <c r="AF64" s="103">
        <f t="shared" si="41"/>
      </c>
      <c r="AG64" s="104">
        <f t="shared" si="22"/>
      </c>
      <c r="AH64" s="146"/>
      <c r="AI64" s="181"/>
      <c r="AJ64" s="146"/>
      <c r="AK64" s="181"/>
      <c r="AL64" s="146"/>
      <c r="AM64" s="181"/>
      <c r="AN64" s="20">
        <f t="shared" si="32"/>
      </c>
      <c r="AO64" s="45">
        <f t="shared" si="4"/>
      </c>
      <c r="AP64" s="103">
        <f t="shared" si="42"/>
      </c>
      <c r="AQ64" s="104">
        <f t="shared" si="23"/>
      </c>
      <c r="AR64" s="146"/>
      <c r="AS64" s="181"/>
      <c r="AT64" s="146"/>
      <c r="AU64" s="181"/>
      <c r="AV64" s="146"/>
      <c r="AW64" s="181"/>
      <c r="AX64" s="20">
        <f t="shared" si="33"/>
      </c>
      <c r="AY64" s="45">
        <f t="shared" si="6"/>
      </c>
      <c r="AZ64" s="103">
        <f t="shared" si="43"/>
      </c>
      <c r="BA64" s="104">
        <f t="shared" si="24"/>
      </c>
      <c r="BB64" s="146"/>
      <c r="BC64" s="181"/>
      <c r="BD64" s="146"/>
      <c r="BE64" s="181"/>
      <c r="BF64" s="146"/>
      <c r="BG64" s="181"/>
      <c r="BH64" s="20">
        <f t="shared" si="34"/>
      </c>
      <c r="BI64" s="45">
        <f t="shared" si="8"/>
      </c>
      <c r="BJ64" s="103">
        <f t="shared" si="44"/>
      </c>
      <c r="BK64" s="104">
        <f t="shared" si="25"/>
      </c>
      <c r="BL64" s="146"/>
      <c r="BM64" s="181"/>
      <c r="BN64" s="146"/>
      <c r="BO64" s="181"/>
      <c r="BP64" s="146"/>
      <c r="BQ64" s="181"/>
      <c r="BR64" s="20">
        <f t="shared" si="35"/>
      </c>
      <c r="BS64" s="45">
        <f t="shared" si="10"/>
      </c>
      <c r="BT64" s="103">
        <f t="shared" si="45"/>
      </c>
      <c r="BU64" s="104">
        <f t="shared" si="26"/>
      </c>
      <c r="BV64" s="146"/>
      <c r="BW64" s="181"/>
      <c r="BX64" s="146"/>
      <c r="BY64" s="181"/>
      <c r="BZ64" s="146"/>
      <c r="CA64" s="181"/>
      <c r="CB64" s="20">
        <f t="shared" si="36"/>
      </c>
      <c r="CC64" s="45">
        <f t="shared" si="12"/>
      </c>
      <c r="CD64" s="103">
        <f t="shared" si="46"/>
      </c>
      <c r="CE64" s="104">
        <f t="shared" si="27"/>
      </c>
      <c r="CF64" s="146"/>
      <c r="CG64" s="181"/>
      <c r="CH64" s="146"/>
      <c r="CI64" s="181"/>
      <c r="CJ64" s="146"/>
      <c r="CK64" s="181"/>
      <c r="CL64" s="20">
        <f t="shared" si="37"/>
      </c>
      <c r="CM64" s="45">
        <f t="shared" si="14"/>
      </c>
      <c r="CN64" s="103">
        <f t="shared" si="47"/>
      </c>
      <c r="CO64" s="104">
        <f t="shared" si="28"/>
      </c>
      <c r="CP64" s="146"/>
      <c r="CQ64" s="181"/>
      <c r="CR64" s="146"/>
      <c r="CS64" s="181"/>
      <c r="CT64" s="146"/>
      <c r="CU64" s="29"/>
      <c r="CV64" s="20">
        <f t="shared" si="38"/>
      </c>
      <c r="CW64" s="45">
        <f t="shared" si="16"/>
      </c>
      <c r="CX64" s="103">
        <f t="shared" si="48"/>
      </c>
      <c r="CY64" s="104">
        <f t="shared" si="29"/>
      </c>
    </row>
    <row r="65" spans="2:103" ht="15.75" thickBot="1">
      <c r="B65" s="275"/>
      <c r="C65" s="10" t="s">
        <v>8</v>
      </c>
      <c r="D65" s="119"/>
      <c r="E65" s="176"/>
      <c r="F65" s="119"/>
      <c r="G65" s="176"/>
      <c r="H65" s="119"/>
      <c r="I65" s="176"/>
      <c r="J65" s="18">
        <f t="shared" si="39"/>
      </c>
      <c r="K65" s="42">
        <f t="shared" si="18"/>
      </c>
      <c r="L65" s="82">
        <f t="shared" si="19"/>
      </c>
      <c r="M65" s="42">
        <f t="shared" si="20"/>
      </c>
      <c r="N65" s="119"/>
      <c r="O65" s="176"/>
      <c r="P65" s="119"/>
      <c r="Q65" s="176"/>
      <c r="R65" s="119"/>
      <c r="S65" s="176"/>
      <c r="T65" s="18">
        <f t="shared" si="30"/>
      </c>
      <c r="U65" s="42">
        <f t="shared" si="0"/>
      </c>
      <c r="V65" s="82">
        <f t="shared" si="40"/>
      </c>
      <c r="W65" s="42">
        <f t="shared" si="21"/>
      </c>
      <c r="X65" s="119"/>
      <c r="Y65" s="176"/>
      <c r="Z65" s="119"/>
      <c r="AA65" s="176"/>
      <c r="AB65" s="119"/>
      <c r="AC65" s="176"/>
      <c r="AD65" s="18">
        <f t="shared" si="31"/>
      </c>
      <c r="AE65" s="42">
        <f t="shared" si="2"/>
      </c>
      <c r="AF65" s="82">
        <f t="shared" si="41"/>
      </c>
      <c r="AG65" s="42">
        <f t="shared" si="22"/>
      </c>
      <c r="AH65" s="119"/>
      <c r="AI65" s="176"/>
      <c r="AJ65" s="119"/>
      <c r="AK65" s="176"/>
      <c r="AL65" s="119"/>
      <c r="AM65" s="176"/>
      <c r="AN65" s="18">
        <f t="shared" si="32"/>
      </c>
      <c r="AO65" s="42">
        <f t="shared" si="4"/>
      </c>
      <c r="AP65" s="82">
        <f t="shared" si="42"/>
      </c>
      <c r="AQ65" s="42">
        <f t="shared" si="23"/>
      </c>
      <c r="AR65" s="119"/>
      <c r="AS65" s="176"/>
      <c r="AT65" s="119"/>
      <c r="AU65" s="176"/>
      <c r="AV65" s="119"/>
      <c r="AW65" s="176"/>
      <c r="AX65" s="18">
        <f t="shared" si="33"/>
      </c>
      <c r="AY65" s="42">
        <f t="shared" si="6"/>
      </c>
      <c r="AZ65" s="82">
        <f t="shared" si="43"/>
      </c>
      <c r="BA65" s="42">
        <f t="shared" si="24"/>
      </c>
      <c r="BB65" s="119"/>
      <c r="BC65" s="176"/>
      <c r="BD65" s="119"/>
      <c r="BE65" s="176"/>
      <c r="BF65" s="119"/>
      <c r="BG65" s="176"/>
      <c r="BH65" s="18">
        <f t="shared" si="34"/>
      </c>
      <c r="BI65" s="42">
        <f t="shared" si="8"/>
      </c>
      <c r="BJ65" s="82">
        <f t="shared" si="44"/>
      </c>
      <c r="BK65" s="42">
        <f t="shared" si="25"/>
      </c>
      <c r="BL65" s="119"/>
      <c r="BM65" s="176"/>
      <c r="BN65" s="119"/>
      <c r="BO65" s="176"/>
      <c r="BP65" s="119"/>
      <c r="BQ65" s="176"/>
      <c r="BR65" s="18">
        <f t="shared" si="35"/>
      </c>
      <c r="BS65" s="42">
        <f t="shared" si="10"/>
      </c>
      <c r="BT65" s="82">
        <f t="shared" si="45"/>
      </c>
      <c r="BU65" s="42">
        <f t="shared" si="26"/>
      </c>
      <c r="BV65" s="119"/>
      <c r="BW65" s="176"/>
      <c r="BX65" s="119"/>
      <c r="BY65" s="176"/>
      <c r="BZ65" s="119"/>
      <c r="CA65" s="176"/>
      <c r="CB65" s="18">
        <f t="shared" si="36"/>
      </c>
      <c r="CC65" s="42">
        <f t="shared" si="12"/>
      </c>
      <c r="CD65" s="82">
        <f t="shared" si="46"/>
      </c>
      <c r="CE65" s="42">
        <f t="shared" si="27"/>
      </c>
      <c r="CF65" s="119"/>
      <c r="CG65" s="176"/>
      <c r="CH65" s="119"/>
      <c r="CI65" s="176"/>
      <c r="CJ65" s="119"/>
      <c r="CK65" s="176"/>
      <c r="CL65" s="18">
        <f t="shared" si="37"/>
      </c>
      <c r="CM65" s="42">
        <f t="shared" si="14"/>
      </c>
      <c r="CN65" s="82">
        <f t="shared" si="47"/>
      </c>
      <c r="CO65" s="42">
        <f t="shared" si="28"/>
      </c>
      <c r="CP65" s="119"/>
      <c r="CQ65" s="176"/>
      <c r="CR65" s="119"/>
      <c r="CS65" s="176"/>
      <c r="CT65" s="119"/>
      <c r="CU65" s="27"/>
      <c r="CV65" s="18">
        <f t="shared" si="38"/>
      </c>
      <c r="CW65" s="42">
        <f t="shared" si="16"/>
      </c>
      <c r="CX65" s="82">
        <f t="shared" si="48"/>
      </c>
      <c r="CY65" s="42">
        <f t="shared" si="29"/>
      </c>
    </row>
    <row r="66" spans="2:103" ht="15.75" thickBot="1">
      <c r="B66" s="275"/>
      <c r="C66" s="14" t="s">
        <v>9</v>
      </c>
      <c r="D66" s="128"/>
      <c r="E66" s="178"/>
      <c r="F66" s="128"/>
      <c r="G66" s="178"/>
      <c r="H66" s="128"/>
      <c r="I66" s="178"/>
      <c r="J66" s="17">
        <f t="shared" si="39"/>
      </c>
      <c r="K66" s="43">
        <f t="shared" si="18"/>
      </c>
      <c r="L66" s="83">
        <f t="shared" si="19"/>
      </c>
      <c r="M66" s="43">
        <f t="shared" si="20"/>
      </c>
      <c r="N66" s="128"/>
      <c r="O66" s="178"/>
      <c r="P66" s="128"/>
      <c r="Q66" s="178"/>
      <c r="R66" s="128"/>
      <c r="S66" s="178"/>
      <c r="T66" s="17">
        <f t="shared" si="30"/>
      </c>
      <c r="U66" s="43">
        <f t="shared" si="0"/>
      </c>
      <c r="V66" s="83">
        <f t="shared" si="40"/>
      </c>
      <c r="W66" s="43">
        <f t="shared" si="21"/>
      </c>
      <c r="X66" s="128"/>
      <c r="Y66" s="178"/>
      <c r="Z66" s="128"/>
      <c r="AA66" s="178"/>
      <c r="AB66" s="128"/>
      <c r="AC66" s="178"/>
      <c r="AD66" s="17">
        <f t="shared" si="31"/>
      </c>
      <c r="AE66" s="43">
        <f t="shared" si="2"/>
      </c>
      <c r="AF66" s="83">
        <f t="shared" si="41"/>
      </c>
      <c r="AG66" s="43">
        <f t="shared" si="22"/>
      </c>
      <c r="AH66" s="128"/>
      <c r="AI66" s="178"/>
      <c r="AJ66" s="128"/>
      <c r="AK66" s="178"/>
      <c r="AL66" s="128"/>
      <c r="AM66" s="178"/>
      <c r="AN66" s="17">
        <f t="shared" si="32"/>
      </c>
      <c r="AO66" s="43">
        <f t="shared" si="4"/>
      </c>
      <c r="AP66" s="83">
        <f t="shared" si="42"/>
      </c>
      <c r="AQ66" s="43">
        <f t="shared" si="23"/>
      </c>
      <c r="AR66" s="128"/>
      <c r="AS66" s="178"/>
      <c r="AT66" s="128"/>
      <c r="AU66" s="178"/>
      <c r="AV66" s="128"/>
      <c r="AW66" s="178"/>
      <c r="AX66" s="17">
        <f t="shared" si="33"/>
      </c>
      <c r="AY66" s="43">
        <f t="shared" si="6"/>
      </c>
      <c r="AZ66" s="83">
        <f t="shared" si="43"/>
      </c>
      <c r="BA66" s="43">
        <f t="shared" si="24"/>
      </c>
      <c r="BB66" s="128"/>
      <c r="BC66" s="178"/>
      <c r="BD66" s="128"/>
      <c r="BE66" s="178"/>
      <c r="BF66" s="128"/>
      <c r="BG66" s="178"/>
      <c r="BH66" s="17">
        <f t="shared" si="34"/>
      </c>
      <c r="BI66" s="43">
        <f t="shared" si="8"/>
      </c>
      <c r="BJ66" s="83">
        <f t="shared" si="44"/>
      </c>
      <c r="BK66" s="43">
        <f t="shared" si="25"/>
      </c>
      <c r="BL66" s="128"/>
      <c r="BM66" s="178"/>
      <c r="BN66" s="128"/>
      <c r="BO66" s="178"/>
      <c r="BP66" s="128"/>
      <c r="BQ66" s="178"/>
      <c r="BR66" s="17">
        <f t="shared" si="35"/>
      </c>
      <c r="BS66" s="43">
        <f t="shared" si="10"/>
      </c>
      <c r="BT66" s="83">
        <f t="shared" si="45"/>
      </c>
      <c r="BU66" s="43">
        <f t="shared" si="26"/>
      </c>
      <c r="BV66" s="128"/>
      <c r="BW66" s="178"/>
      <c r="BX66" s="128"/>
      <c r="BY66" s="178"/>
      <c r="BZ66" s="128"/>
      <c r="CA66" s="178"/>
      <c r="CB66" s="17">
        <f t="shared" si="36"/>
      </c>
      <c r="CC66" s="43">
        <f t="shared" si="12"/>
      </c>
      <c r="CD66" s="83">
        <f t="shared" si="46"/>
      </c>
      <c r="CE66" s="43">
        <f t="shared" si="27"/>
      </c>
      <c r="CF66" s="128"/>
      <c r="CG66" s="178"/>
      <c r="CH66" s="128"/>
      <c r="CI66" s="178"/>
      <c r="CJ66" s="128"/>
      <c r="CK66" s="178"/>
      <c r="CL66" s="17">
        <f t="shared" si="37"/>
      </c>
      <c r="CM66" s="43">
        <f t="shared" si="14"/>
      </c>
      <c r="CN66" s="83">
        <f t="shared" si="47"/>
      </c>
      <c r="CO66" s="43">
        <f t="shared" si="28"/>
      </c>
      <c r="CP66" s="128"/>
      <c r="CQ66" s="178"/>
      <c r="CR66" s="128"/>
      <c r="CS66" s="178"/>
      <c r="CT66" s="128"/>
      <c r="CU66" s="26"/>
      <c r="CV66" s="17">
        <f t="shared" si="38"/>
      </c>
      <c r="CW66" s="43">
        <f t="shared" si="16"/>
      </c>
      <c r="CX66" s="83">
        <f t="shared" si="48"/>
      </c>
      <c r="CY66" s="43">
        <f t="shared" si="29"/>
      </c>
    </row>
    <row r="67" spans="2:103" ht="15.75" thickBot="1">
      <c r="B67" s="275"/>
      <c r="C67" s="10" t="s">
        <v>10</v>
      </c>
      <c r="D67" s="119"/>
      <c r="E67" s="176"/>
      <c r="F67" s="119"/>
      <c r="G67" s="176"/>
      <c r="H67" s="119"/>
      <c r="I67" s="176"/>
      <c r="J67" s="18">
        <f t="shared" si="39"/>
      </c>
      <c r="K67" s="42">
        <f t="shared" si="18"/>
      </c>
      <c r="L67" s="82">
        <f t="shared" si="19"/>
      </c>
      <c r="M67" s="42">
        <f t="shared" si="20"/>
      </c>
      <c r="N67" s="119"/>
      <c r="O67" s="176"/>
      <c r="P67" s="119"/>
      <c r="Q67" s="176"/>
      <c r="R67" s="119"/>
      <c r="S67" s="176"/>
      <c r="T67" s="18">
        <f t="shared" si="30"/>
      </c>
      <c r="U67" s="42">
        <f t="shared" si="0"/>
      </c>
      <c r="V67" s="82">
        <f t="shared" si="40"/>
      </c>
      <c r="W67" s="42">
        <f t="shared" si="21"/>
      </c>
      <c r="X67" s="119"/>
      <c r="Y67" s="176"/>
      <c r="Z67" s="119"/>
      <c r="AA67" s="176"/>
      <c r="AB67" s="119"/>
      <c r="AC67" s="176"/>
      <c r="AD67" s="18">
        <f t="shared" si="31"/>
      </c>
      <c r="AE67" s="42">
        <f t="shared" si="2"/>
      </c>
      <c r="AF67" s="82">
        <f t="shared" si="41"/>
      </c>
      <c r="AG67" s="42">
        <f t="shared" si="22"/>
      </c>
      <c r="AH67" s="119"/>
      <c r="AI67" s="176"/>
      <c r="AJ67" s="119"/>
      <c r="AK67" s="176"/>
      <c r="AL67" s="119"/>
      <c r="AM67" s="176"/>
      <c r="AN67" s="18">
        <f t="shared" si="32"/>
      </c>
      <c r="AO67" s="42">
        <f t="shared" si="4"/>
      </c>
      <c r="AP67" s="82">
        <f t="shared" si="42"/>
      </c>
      <c r="AQ67" s="42">
        <f t="shared" si="23"/>
      </c>
      <c r="AR67" s="119"/>
      <c r="AS67" s="176"/>
      <c r="AT67" s="119"/>
      <c r="AU67" s="176"/>
      <c r="AV67" s="119"/>
      <c r="AW67" s="176"/>
      <c r="AX67" s="18">
        <f t="shared" si="33"/>
      </c>
      <c r="AY67" s="42">
        <f t="shared" si="6"/>
      </c>
      <c r="AZ67" s="82">
        <f t="shared" si="43"/>
      </c>
      <c r="BA67" s="42">
        <f t="shared" si="24"/>
      </c>
      <c r="BB67" s="119"/>
      <c r="BC67" s="176"/>
      <c r="BD67" s="119"/>
      <c r="BE67" s="176"/>
      <c r="BF67" s="119"/>
      <c r="BG67" s="176"/>
      <c r="BH67" s="18">
        <f t="shared" si="34"/>
      </c>
      <c r="BI67" s="42">
        <f t="shared" si="8"/>
      </c>
      <c r="BJ67" s="82">
        <f t="shared" si="44"/>
      </c>
      <c r="BK67" s="42">
        <f t="shared" si="25"/>
      </c>
      <c r="BL67" s="119"/>
      <c r="BM67" s="176"/>
      <c r="BN67" s="119"/>
      <c r="BO67" s="176"/>
      <c r="BP67" s="119"/>
      <c r="BQ67" s="176"/>
      <c r="BR67" s="18">
        <f t="shared" si="35"/>
      </c>
      <c r="BS67" s="42">
        <f t="shared" si="10"/>
      </c>
      <c r="BT67" s="82">
        <f t="shared" si="45"/>
      </c>
      <c r="BU67" s="42">
        <f t="shared" si="26"/>
      </c>
      <c r="BV67" s="119"/>
      <c r="BW67" s="176"/>
      <c r="BX67" s="119"/>
      <c r="BY67" s="176"/>
      <c r="BZ67" s="119"/>
      <c r="CA67" s="176"/>
      <c r="CB67" s="18">
        <f t="shared" si="36"/>
      </c>
      <c r="CC67" s="42">
        <f t="shared" si="12"/>
      </c>
      <c r="CD67" s="82">
        <f t="shared" si="46"/>
      </c>
      <c r="CE67" s="42">
        <f t="shared" si="27"/>
      </c>
      <c r="CF67" s="119"/>
      <c r="CG67" s="176"/>
      <c r="CH67" s="119"/>
      <c r="CI67" s="176"/>
      <c r="CJ67" s="119"/>
      <c r="CK67" s="176"/>
      <c r="CL67" s="18">
        <f t="shared" si="37"/>
      </c>
      <c r="CM67" s="42">
        <f t="shared" si="14"/>
      </c>
      <c r="CN67" s="82">
        <f t="shared" si="47"/>
      </c>
      <c r="CO67" s="42">
        <f t="shared" si="28"/>
      </c>
      <c r="CP67" s="119"/>
      <c r="CQ67" s="176"/>
      <c r="CR67" s="119"/>
      <c r="CS67" s="176"/>
      <c r="CT67" s="119"/>
      <c r="CU67" s="27"/>
      <c r="CV67" s="18">
        <f t="shared" si="38"/>
      </c>
      <c r="CW67" s="42">
        <f t="shared" si="16"/>
      </c>
      <c r="CX67" s="82">
        <f t="shared" si="48"/>
      </c>
      <c r="CY67" s="42">
        <f t="shared" si="29"/>
      </c>
    </row>
    <row r="68" spans="2:103" ht="15.75" thickBot="1">
      <c r="B68" s="275"/>
      <c r="C68" s="14" t="s">
        <v>11</v>
      </c>
      <c r="D68" s="128"/>
      <c r="E68" s="178"/>
      <c r="F68" s="128"/>
      <c r="G68" s="178"/>
      <c r="H68" s="128"/>
      <c r="I68" s="178"/>
      <c r="J68" s="17">
        <f t="shared" si="39"/>
      </c>
      <c r="K68" s="43">
        <f t="shared" si="18"/>
      </c>
      <c r="L68" s="83">
        <f t="shared" si="19"/>
      </c>
      <c r="M68" s="43">
        <f t="shared" si="20"/>
      </c>
      <c r="N68" s="128"/>
      <c r="O68" s="178"/>
      <c r="P68" s="128"/>
      <c r="Q68" s="178"/>
      <c r="R68" s="128"/>
      <c r="S68" s="178"/>
      <c r="T68" s="17">
        <f t="shared" si="30"/>
      </c>
      <c r="U68" s="43">
        <f t="shared" si="0"/>
      </c>
      <c r="V68" s="83">
        <f t="shared" si="40"/>
      </c>
      <c r="W68" s="43">
        <f t="shared" si="21"/>
      </c>
      <c r="X68" s="128"/>
      <c r="Y68" s="178"/>
      <c r="Z68" s="128"/>
      <c r="AA68" s="178"/>
      <c r="AB68" s="128"/>
      <c r="AC68" s="178"/>
      <c r="AD68" s="17">
        <f t="shared" si="31"/>
      </c>
      <c r="AE68" s="43">
        <f t="shared" si="2"/>
      </c>
      <c r="AF68" s="83">
        <f t="shared" si="41"/>
      </c>
      <c r="AG68" s="43">
        <f t="shared" si="22"/>
      </c>
      <c r="AH68" s="128"/>
      <c r="AI68" s="178"/>
      <c r="AJ68" s="128"/>
      <c r="AK68" s="178"/>
      <c r="AL68" s="128"/>
      <c r="AM68" s="178"/>
      <c r="AN68" s="17">
        <f t="shared" si="32"/>
      </c>
      <c r="AO68" s="43">
        <f t="shared" si="4"/>
      </c>
      <c r="AP68" s="83">
        <f t="shared" si="42"/>
      </c>
      <c r="AQ68" s="43">
        <f t="shared" si="23"/>
      </c>
      <c r="AR68" s="128"/>
      <c r="AS68" s="178"/>
      <c r="AT68" s="128"/>
      <c r="AU68" s="178"/>
      <c r="AV68" s="128"/>
      <c r="AW68" s="178"/>
      <c r="AX68" s="17">
        <f t="shared" si="33"/>
      </c>
      <c r="AY68" s="43">
        <f t="shared" si="6"/>
      </c>
      <c r="AZ68" s="83">
        <f t="shared" si="43"/>
      </c>
      <c r="BA68" s="43">
        <f t="shared" si="24"/>
      </c>
      <c r="BB68" s="128"/>
      <c r="BC68" s="178"/>
      <c r="BD68" s="128"/>
      <c r="BE68" s="178"/>
      <c r="BF68" s="128"/>
      <c r="BG68" s="178"/>
      <c r="BH68" s="17">
        <f t="shared" si="34"/>
      </c>
      <c r="BI68" s="43">
        <f t="shared" si="8"/>
      </c>
      <c r="BJ68" s="83">
        <f t="shared" si="44"/>
      </c>
      <c r="BK68" s="43">
        <f t="shared" si="25"/>
      </c>
      <c r="BL68" s="128"/>
      <c r="BM68" s="178"/>
      <c r="BN68" s="128"/>
      <c r="BO68" s="178"/>
      <c r="BP68" s="128"/>
      <c r="BQ68" s="178"/>
      <c r="BR68" s="17">
        <f t="shared" si="35"/>
      </c>
      <c r="BS68" s="43">
        <f t="shared" si="10"/>
      </c>
      <c r="BT68" s="83">
        <f t="shared" si="45"/>
      </c>
      <c r="BU68" s="43">
        <f t="shared" si="26"/>
      </c>
      <c r="BV68" s="128"/>
      <c r="BW68" s="178"/>
      <c r="BX68" s="128"/>
      <c r="BY68" s="178"/>
      <c r="BZ68" s="128"/>
      <c r="CA68" s="178"/>
      <c r="CB68" s="17">
        <f t="shared" si="36"/>
      </c>
      <c r="CC68" s="43">
        <f t="shared" si="12"/>
      </c>
      <c r="CD68" s="83">
        <f t="shared" si="46"/>
      </c>
      <c r="CE68" s="43">
        <f t="shared" si="27"/>
      </c>
      <c r="CF68" s="128"/>
      <c r="CG68" s="178"/>
      <c r="CH68" s="128"/>
      <c r="CI68" s="178"/>
      <c r="CJ68" s="128"/>
      <c r="CK68" s="178"/>
      <c r="CL68" s="17">
        <f t="shared" si="37"/>
      </c>
      <c r="CM68" s="43">
        <f t="shared" si="14"/>
      </c>
      <c r="CN68" s="83">
        <f t="shared" si="47"/>
      </c>
      <c r="CO68" s="43">
        <f t="shared" si="28"/>
      </c>
      <c r="CP68" s="128"/>
      <c r="CQ68" s="178"/>
      <c r="CR68" s="128"/>
      <c r="CS68" s="178"/>
      <c r="CT68" s="128"/>
      <c r="CU68" s="26"/>
      <c r="CV68" s="17">
        <f t="shared" si="38"/>
      </c>
      <c r="CW68" s="43">
        <f t="shared" si="16"/>
      </c>
      <c r="CX68" s="83">
        <f t="shared" si="48"/>
      </c>
      <c r="CY68" s="43">
        <f t="shared" si="29"/>
      </c>
    </row>
    <row r="69" spans="2:103" ht="15.75" thickBot="1">
      <c r="B69" s="275"/>
      <c r="C69" s="10" t="s">
        <v>12</v>
      </c>
      <c r="D69" s="119"/>
      <c r="E69" s="176"/>
      <c r="F69" s="119"/>
      <c r="G69" s="176"/>
      <c r="H69" s="119"/>
      <c r="I69" s="176"/>
      <c r="J69" s="18">
        <f t="shared" si="39"/>
      </c>
      <c r="K69" s="42">
        <f t="shared" si="18"/>
      </c>
      <c r="L69" s="82">
        <f t="shared" si="19"/>
      </c>
      <c r="M69" s="42">
        <f t="shared" si="20"/>
      </c>
      <c r="N69" s="119"/>
      <c r="O69" s="176"/>
      <c r="P69" s="119"/>
      <c r="Q69" s="176"/>
      <c r="R69" s="119"/>
      <c r="S69" s="176"/>
      <c r="T69" s="18">
        <f t="shared" si="30"/>
      </c>
      <c r="U69" s="42">
        <f t="shared" si="0"/>
      </c>
      <c r="V69" s="82">
        <f t="shared" si="40"/>
      </c>
      <c r="W69" s="42">
        <f t="shared" si="21"/>
      </c>
      <c r="X69" s="119"/>
      <c r="Y69" s="176"/>
      <c r="Z69" s="119"/>
      <c r="AA69" s="176"/>
      <c r="AB69" s="119"/>
      <c r="AC69" s="176"/>
      <c r="AD69" s="18">
        <f t="shared" si="31"/>
      </c>
      <c r="AE69" s="42">
        <f t="shared" si="2"/>
      </c>
      <c r="AF69" s="82">
        <f t="shared" si="41"/>
      </c>
      <c r="AG69" s="42">
        <f t="shared" si="22"/>
      </c>
      <c r="AH69" s="119"/>
      <c r="AI69" s="176"/>
      <c r="AJ69" s="119"/>
      <c r="AK69" s="176"/>
      <c r="AL69" s="119"/>
      <c r="AM69" s="176"/>
      <c r="AN69" s="18">
        <f t="shared" si="32"/>
      </c>
      <c r="AO69" s="42">
        <f t="shared" si="4"/>
      </c>
      <c r="AP69" s="82">
        <f t="shared" si="42"/>
      </c>
      <c r="AQ69" s="42">
        <f t="shared" si="23"/>
      </c>
      <c r="AR69" s="119"/>
      <c r="AS69" s="176"/>
      <c r="AT69" s="119"/>
      <c r="AU69" s="176"/>
      <c r="AV69" s="119"/>
      <c r="AW69" s="176"/>
      <c r="AX69" s="18">
        <f t="shared" si="33"/>
      </c>
      <c r="AY69" s="42">
        <f t="shared" si="6"/>
      </c>
      <c r="AZ69" s="82">
        <f t="shared" si="43"/>
      </c>
      <c r="BA69" s="42">
        <f t="shared" si="24"/>
      </c>
      <c r="BB69" s="119"/>
      <c r="BC69" s="176"/>
      <c r="BD69" s="119"/>
      <c r="BE69" s="176"/>
      <c r="BF69" s="119"/>
      <c r="BG69" s="176"/>
      <c r="BH69" s="18">
        <f t="shared" si="34"/>
      </c>
      <c r="BI69" s="42">
        <f t="shared" si="8"/>
      </c>
      <c r="BJ69" s="82">
        <f t="shared" si="44"/>
      </c>
      <c r="BK69" s="42">
        <f t="shared" si="25"/>
      </c>
      <c r="BL69" s="119"/>
      <c r="BM69" s="176"/>
      <c r="BN69" s="119"/>
      <c r="BO69" s="176"/>
      <c r="BP69" s="119"/>
      <c r="BQ69" s="176"/>
      <c r="BR69" s="18">
        <f t="shared" si="35"/>
      </c>
      <c r="BS69" s="42">
        <f t="shared" si="10"/>
      </c>
      <c r="BT69" s="82">
        <f t="shared" si="45"/>
      </c>
      <c r="BU69" s="42">
        <f t="shared" si="26"/>
      </c>
      <c r="BV69" s="119"/>
      <c r="BW69" s="176"/>
      <c r="BX69" s="119"/>
      <c r="BY69" s="176"/>
      <c r="BZ69" s="119"/>
      <c r="CA69" s="176"/>
      <c r="CB69" s="18">
        <f t="shared" si="36"/>
      </c>
      <c r="CC69" s="42">
        <f t="shared" si="12"/>
      </c>
      <c r="CD69" s="82">
        <f t="shared" si="46"/>
      </c>
      <c r="CE69" s="42">
        <f t="shared" si="27"/>
      </c>
      <c r="CF69" s="119"/>
      <c r="CG69" s="176"/>
      <c r="CH69" s="119"/>
      <c r="CI69" s="176"/>
      <c r="CJ69" s="119"/>
      <c r="CK69" s="176"/>
      <c r="CL69" s="18">
        <f t="shared" si="37"/>
      </c>
      <c r="CM69" s="42">
        <f t="shared" si="14"/>
      </c>
      <c r="CN69" s="82">
        <f t="shared" si="47"/>
      </c>
      <c r="CO69" s="42">
        <f t="shared" si="28"/>
      </c>
      <c r="CP69" s="119"/>
      <c r="CQ69" s="176"/>
      <c r="CR69" s="119"/>
      <c r="CS69" s="176"/>
      <c r="CT69" s="119"/>
      <c r="CU69" s="27"/>
      <c r="CV69" s="18">
        <f t="shared" si="38"/>
      </c>
      <c r="CW69" s="42">
        <f t="shared" si="16"/>
      </c>
      <c r="CX69" s="82">
        <f t="shared" si="48"/>
      </c>
      <c r="CY69" s="42">
        <f t="shared" si="29"/>
      </c>
    </row>
    <row r="70" spans="2:103" ht="15.75" thickBot="1">
      <c r="B70" s="275"/>
      <c r="C70" s="14" t="s">
        <v>13</v>
      </c>
      <c r="D70" s="128"/>
      <c r="E70" s="178"/>
      <c r="F70" s="128"/>
      <c r="G70" s="178"/>
      <c r="H70" s="128"/>
      <c r="I70" s="178"/>
      <c r="J70" s="17">
        <f t="shared" si="39"/>
      </c>
      <c r="K70" s="43">
        <f t="shared" si="18"/>
      </c>
      <c r="L70" s="83">
        <f t="shared" si="19"/>
      </c>
      <c r="M70" s="43">
        <f t="shared" si="20"/>
      </c>
      <c r="N70" s="128"/>
      <c r="O70" s="178"/>
      <c r="P70" s="128"/>
      <c r="Q70" s="178"/>
      <c r="R70" s="128"/>
      <c r="S70" s="178"/>
      <c r="T70" s="17">
        <f t="shared" si="30"/>
      </c>
      <c r="U70" s="43">
        <f t="shared" si="0"/>
      </c>
      <c r="V70" s="83">
        <f t="shared" si="40"/>
      </c>
      <c r="W70" s="43">
        <f t="shared" si="21"/>
      </c>
      <c r="X70" s="128"/>
      <c r="Y70" s="178"/>
      <c r="Z70" s="128"/>
      <c r="AA70" s="178"/>
      <c r="AB70" s="128"/>
      <c r="AC70" s="178"/>
      <c r="AD70" s="17">
        <f t="shared" si="31"/>
      </c>
      <c r="AE70" s="43">
        <f t="shared" si="2"/>
      </c>
      <c r="AF70" s="83">
        <f t="shared" si="41"/>
      </c>
      <c r="AG70" s="43">
        <f t="shared" si="22"/>
      </c>
      <c r="AH70" s="128"/>
      <c r="AI70" s="178"/>
      <c r="AJ70" s="128"/>
      <c r="AK70" s="178"/>
      <c r="AL70" s="128"/>
      <c r="AM70" s="178"/>
      <c r="AN70" s="17">
        <f t="shared" si="32"/>
      </c>
      <c r="AO70" s="43">
        <f t="shared" si="4"/>
      </c>
      <c r="AP70" s="83">
        <f t="shared" si="42"/>
      </c>
      <c r="AQ70" s="43">
        <f t="shared" si="23"/>
      </c>
      <c r="AR70" s="128"/>
      <c r="AS70" s="178"/>
      <c r="AT70" s="128"/>
      <c r="AU70" s="178"/>
      <c r="AV70" s="128"/>
      <c r="AW70" s="178"/>
      <c r="AX70" s="17">
        <f t="shared" si="33"/>
      </c>
      <c r="AY70" s="43">
        <f t="shared" si="6"/>
      </c>
      <c r="AZ70" s="83">
        <f t="shared" si="43"/>
      </c>
      <c r="BA70" s="43">
        <f t="shared" si="24"/>
      </c>
      <c r="BB70" s="128"/>
      <c r="BC70" s="178"/>
      <c r="BD70" s="128"/>
      <c r="BE70" s="178"/>
      <c r="BF70" s="128"/>
      <c r="BG70" s="178"/>
      <c r="BH70" s="17">
        <f t="shared" si="34"/>
      </c>
      <c r="BI70" s="43">
        <f t="shared" si="8"/>
      </c>
      <c r="BJ70" s="83">
        <f t="shared" si="44"/>
      </c>
      <c r="BK70" s="43">
        <f t="shared" si="25"/>
      </c>
      <c r="BL70" s="128"/>
      <c r="BM70" s="178"/>
      <c r="BN70" s="128"/>
      <c r="BO70" s="178"/>
      <c r="BP70" s="128"/>
      <c r="BQ70" s="178"/>
      <c r="BR70" s="17">
        <f t="shared" si="35"/>
      </c>
      <c r="BS70" s="43">
        <f t="shared" si="10"/>
      </c>
      <c r="BT70" s="83">
        <f t="shared" si="45"/>
      </c>
      <c r="BU70" s="43">
        <f t="shared" si="26"/>
      </c>
      <c r="BV70" s="128"/>
      <c r="BW70" s="178"/>
      <c r="BX70" s="128"/>
      <c r="BY70" s="178"/>
      <c r="BZ70" s="128"/>
      <c r="CA70" s="178"/>
      <c r="CB70" s="17">
        <f t="shared" si="36"/>
      </c>
      <c r="CC70" s="43">
        <f t="shared" si="12"/>
      </c>
      <c r="CD70" s="83">
        <f t="shared" si="46"/>
      </c>
      <c r="CE70" s="43">
        <f t="shared" si="27"/>
      </c>
      <c r="CF70" s="128"/>
      <c r="CG70" s="178"/>
      <c r="CH70" s="128"/>
      <c r="CI70" s="178"/>
      <c r="CJ70" s="128"/>
      <c r="CK70" s="178"/>
      <c r="CL70" s="17">
        <f t="shared" si="37"/>
      </c>
      <c r="CM70" s="43">
        <f t="shared" si="14"/>
      </c>
      <c r="CN70" s="83">
        <f t="shared" si="47"/>
      </c>
      <c r="CO70" s="43">
        <f t="shared" si="28"/>
      </c>
      <c r="CP70" s="128"/>
      <c r="CQ70" s="178"/>
      <c r="CR70" s="128"/>
      <c r="CS70" s="178"/>
      <c r="CT70" s="128"/>
      <c r="CU70" s="26"/>
      <c r="CV70" s="17">
        <f t="shared" si="38"/>
      </c>
      <c r="CW70" s="43">
        <f t="shared" si="16"/>
      </c>
      <c r="CX70" s="83">
        <f t="shared" si="48"/>
      </c>
      <c r="CY70" s="43">
        <f t="shared" si="29"/>
      </c>
    </row>
    <row r="71" spans="2:103" ht="15.75" thickBot="1">
      <c r="B71" s="275"/>
      <c r="C71" s="10" t="s">
        <v>14</v>
      </c>
      <c r="D71" s="119"/>
      <c r="E71" s="176"/>
      <c r="F71" s="119"/>
      <c r="G71" s="176"/>
      <c r="H71" s="119"/>
      <c r="I71" s="176"/>
      <c r="J71" s="18">
        <f t="shared" si="39"/>
      </c>
      <c r="K71" s="42">
        <f t="shared" si="18"/>
      </c>
      <c r="L71" s="82">
        <f t="shared" si="19"/>
      </c>
      <c r="M71" s="42">
        <f t="shared" si="20"/>
      </c>
      <c r="N71" s="119"/>
      <c r="O71" s="176"/>
      <c r="P71" s="119"/>
      <c r="Q71" s="176"/>
      <c r="R71" s="119"/>
      <c r="S71" s="176"/>
      <c r="T71" s="18">
        <f t="shared" si="30"/>
      </c>
      <c r="U71" s="42">
        <f t="shared" si="0"/>
      </c>
      <c r="V71" s="82">
        <f t="shared" si="40"/>
      </c>
      <c r="W71" s="42">
        <f t="shared" si="21"/>
      </c>
      <c r="X71" s="119"/>
      <c r="Y71" s="176"/>
      <c r="Z71" s="119"/>
      <c r="AA71" s="176"/>
      <c r="AB71" s="119"/>
      <c r="AC71" s="176"/>
      <c r="AD71" s="18">
        <f t="shared" si="31"/>
      </c>
      <c r="AE71" s="42">
        <f t="shared" si="2"/>
      </c>
      <c r="AF71" s="82">
        <f t="shared" si="41"/>
      </c>
      <c r="AG71" s="42">
        <f t="shared" si="22"/>
      </c>
      <c r="AH71" s="119"/>
      <c r="AI71" s="176"/>
      <c r="AJ71" s="119"/>
      <c r="AK71" s="176"/>
      <c r="AL71" s="119"/>
      <c r="AM71" s="176"/>
      <c r="AN71" s="18">
        <f t="shared" si="32"/>
      </c>
      <c r="AO71" s="42">
        <f t="shared" si="4"/>
      </c>
      <c r="AP71" s="82">
        <f t="shared" si="42"/>
      </c>
      <c r="AQ71" s="42">
        <f t="shared" si="23"/>
      </c>
      <c r="AR71" s="119"/>
      <c r="AS71" s="176"/>
      <c r="AT71" s="119"/>
      <c r="AU71" s="176"/>
      <c r="AV71" s="119"/>
      <c r="AW71" s="176"/>
      <c r="AX71" s="18">
        <f t="shared" si="33"/>
      </c>
      <c r="AY71" s="42">
        <f t="shared" si="6"/>
      </c>
      <c r="AZ71" s="82">
        <f t="shared" si="43"/>
      </c>
      <c r="BA71" s="42">
        <f t="shared" si="24"/>
      </c>
      <c r="BB71" s="119"/>
      <c r="BC71" s="176"/>
      <c r="BD71" s="119"/>
      <c r="BE71" s="176"/>
      <c r="BF71" s="119"/>
      <c r="BG71" s="176"/>
      <c r="BH71" s="18">
        <f t="shared" si="34"/>
      </c>
      <c r="BI71" s="42">
        <f t="shared" si="8"/>
      </c>
      <c r="BJ71" s="82">
        <f t="shared" si="44"/>
      </c>
      <c r="BK71" s="42">
        <f t="shared" si="25"/>
      </c>
      <c r="BL71" s="119"/>
      <c r="BM71" s="176"/>
      <c r="BN71" s="119"/>
      <c r="BO71" s="176"/>
      <c r="BP71" s="119"/>
      <c r="BQ71" s="176"/>
      <c r="BR71" s="18">
        <f t="shared" si="35"/>
      </c>
      <c r="BS71" s="42">
        <f t="shared" si="10"/>
      </c>
      <c r="BT71" s="82">
        <f t="shared" si="45"/>
      </c>
      <c r="BU71" s="42">
        <f t="shared" si="26"/>
      </c>
      <c r="BV71" s="119"/>
      <c r="BW71" s="176"/>
      <c r="BX71" s="119"/>
      <c r="BY71" s="176"/>
      <c r="BZ71" s="119"/>
      <c r="CA71" s="176"/>
      <c r="CB71" s="18">
        <f t="shared" si="36"/>
      </c>
      <c r="CC71" s="42">
        <f t="shared" si="12"/>
      </c>
      <c r="CD71" s="82">
        <f t="shared" si="46"/>
      </c>
      <c r="CE71" s="42">
        <f t="shared" si="27"/>
      </c>
      <c r="CF71" s="119"/>
      <c r="CG71" s="176"/>
      <c r="CH71" s="119"/>
      <c r="CI71" s="176"/>
      <c r="CJ71" s="119"/>
      <c r="CK71" s="176"/>
      <c r="CL71" s="18">
        <f t="shared" si="37"/>
      </c>
      <c r="CM71" s="42">
        <f t="shared" si="14"/>
      </c>
      <c r="CN71" s="82">
        <f t="shared" si="47"/>
      </c>
      <c r="CO71" s="42">
        <f t="shared" si="28"/>
      </c>
      <c r="CP71" s="119"/>
      <c r="CQ71" s="176"/>
      <c r="CR71" s="119"/>
      <c r="CS71" s="176"/>
      <c r="CT71" s="119"/>
      <c r="CU71" s="27"/>
      <c r="CV71" s="18">
        <f t="shared" si="38"/>
      </c>
      <c r="CW71" s="42">
        <f t="shared" si="16"/>
      </c>
      <c r="CX71" s="82">
        <f t="shared" si="48"/>
      </c>
      <c r="CY71" s="42">
        <f t="shared" si="29"/>
      </c>
    </row>
    <row r="72" spans="2:103" ht="15.75" thickBot="1">
      <c r="B72" s="275"/>
      <c r="C72" s="14" t="s">
        <v>15</v>
      </c>
      <c r="D72" s="128"/>
      <c r="E72" s="178"/>
      <c r="F72" s="128"/>
      <c r="G72" s="178"/>
      <c r="H72" s="128"/>
      <c r="I72" s="178"/>
      <c r="J72" s="17">
        <f t="shared" si="39"/>
      </c>
      <c r="K72" s="43">
        <f t="shared" si="18"/>
      </c>
      <c r="L72" s="83">
        <f t="shared" si="19"/>
      </c>
      <c r="M72" s="43">
        <f t="shared" si="20"/>
      </c>
      <c r="N72" s="128"/>
      <c r="O72" s="178"/>
      <c r="P72" s="128"/>
      <c r="Q72" s="178"/>
      <c r="R72" s="128"/>
      <c r="S72" s="178"/>
      <c r="T72" s="17">
        <f t="shared" si="30"/>
      </c>
      <c r="U72" s="43">
        <f t="shared" si="0"/>
      </c>
      <c r="V72" s="83">
        <f t="shared" si="40"/>
      </c>
      <c r="W72" s="43">
        <f t="shared" si="21"/>
      </c>
      <c r="X72" s="128"/>
      <c r="Y72" s="178"/>
      <c r="Z72" s="128"/>
      <c r="AA72" s="178"/>
      <c r="AB72" s="128"/>
      <c r="AC72" s="178"/>
      <c r="AD72" s="17">
        <f t="shared" si="31"/>
      </c>
      <c r="AE72" s="43">
        <f t="shared" si="2"/>
      </c>
      <c r="AF72" s="83">
        <f t="shared" si="41"/>
      </c>
      <c r="AG72" s="43">
        <f t="shared" si="22"/>
      </c>
      <c r="AH72" s="128"/>
      <c r="AI72" s="178"/>
      <c r="AJ72" s="128"/>
      <c r="AK72" s="178"/>
      <c r="AL72" s="128"/>
      <c r="AM72" s="178"/>
      <c r="AN72" s="17">
        <f t="shared" si="32"/>
      </c>
      <c r="AO72" s="43">
        <f t="shared" si="4"/>
      </c>
      <c r="AP72" s="83">
        <f t="shared" si="42"/>
      </c>
      <c r="AQ72" s="43">
        <f t="shared" si="23"/>
      </c>
      <c r="AR72" s="128"/>
      <c r="AS72" s="178"/>
      <c r="AT72" s="128"/>
      <c r="AU72" s="178"/>
      <c r="AV72" s="128"/>
      <c r="AW72" s="178"/>
      <c r="AX72" s="17">
        <f t="shared" si="33"/>
      </c>
      <c r="AY72" s="43">
        <f t="shared" si="6"/>
      </c>
      <c r="AZ72" s="83">
        <f t="shared" si="43"/>
      </c>
      <c r="BA72" s="43">
        <f t="shared" si="24"/>
      </c>
      <c r="BB72" s="128"/>
      <c r="BC72" s="178"/>
      <c r="BD72" s="128"/>
      <c r="BE72" s="178"/>
      <c r="BF72" s="128"/>
      <c r="BG72" s="178"/>
      <c r="BH72" s="17">
        <f t="shared" si="34"/>
      </c>
      <c r="BI72" s="43">
        <f t="shared" si="8"/>
      </c>
      <c r="BJ72" s="83">
        <f t="shared" si="44"/>
      </c>
      <c r="BK72" s="43">
        <f t="shared" si="25"/>
      </c>
      <c r="BL72" s="128"/>
      <c r="BM72" s="178"/>
      <c r="BN72" s="128"/>
      <c r="BO72" s="178"/>
      <c r="BP72" s="128"/>
      <c r="BQ72" s="178"/>
      <c r="BR72" s="17">
        <f t="shared" si="35"/>
      </c>
      <c r="BS72" s="43">
        <f t="shared" si="10"/>
      </c>
      <c r="BT72" s="83">
        <f t="shared" si="45"/>
      </c>
      <c r="BU72" s="43">
        <f t="shared" si="26"/>
      </c>
      <c r="BV72" s="128"/>
      <c r="BW72" s="178"/>
      <c r="BX72" s="128"/>
      <c r="BY72" s="178"/>
      <c r="BZ72" s="128"/>
      <c r="CA72" s="178"/>
      <c r="CB72" s="17">
        <f t="shared" si="36"/>
      </c>
      <c r="CC72" s="43">
        <f t="shared" si="12"/>
      </c>
      <c r="CD72" s="83">
        <f t="shared" si="46"/>
      </c>
      <c r="CE72" s="43">
        <f t="shared" si="27"/>
      </c>
      <c r="CF72" s="128"/>
      <c r="CG72" s="178"/>
      <c r="CH72" s="128"/>
      <c r="CI72" s="178"/>
      <c r="CJ72" s="128"/>
      <c r="CK72" s="178"/>
      <c r="CL72" s="17">
        <f t="shared" si="37"/>
      </c>
      <c r="CM72" s="43">
        <f t="shared" si="14"/>
      </c>
      <c r="CN72" s="83">
        <f t="shared" si="47"/>
      </c>
      <c r="CO72" s="43">
        <f t="shared" si="28"/>
      </c>
      <c r="CP72" s="128"/>
      <c r="CQ72" s="178"/>
      <c r="CR72" s="128"/>
      <c r="CS72" s="178"/>
      <c r="CT72" s="128"/>
      <c r="CU72" s="26"/>
      <c r="CV72" s="17">
        <f t="shared" si="38"/>
      </c>
      <c r="CW72" s="43">
        <f t="shared" si="16"/>
      </c>
      <c r="CX72" s="83">
        <f t="shared" si="48"/>
      </c>
      <c r="CY72" s="43">
        <f t="shared" si="29"/>
      </c>
    </row>
    <row r="73" spans="2:103" ht="15.75" thickBot="1">
      <c r="B73" s="275"/>
      <c r="C73" s="10" t="s">
        <v>16</v>
      </c>
      <c r="D73" s="119"/>
      <c r="E73" s="176"/>
      <c r="F73" s="119"/>
      <c r="G73" s="176"/>
      <c r="H73" s="119"/>
      <c r="I73" s="176"/>
      <c r="J73" s="18">
        <f t="shared" si="39"/>
      </c>
      <c r="K73" s="42">
        <f t="shared" si="18"/>
      </c>
      <c r="L73" s="82">
        <f t="shared" si="19"/>
      </c>
      <c r="M73" s="42">
        <f t="shared" si="20"/>
      </c>
      <c r="N73" s="119"/>
      <c r="O73" s="176"/>
      <c r="P73" s="119"/>
      <c r="Q73" s="176"/>
      <c r="R73" s="119"/>
      <c r="S73" s="176"/>
      <c r="T73" s="18">
        <f t="shared" si="30"/>
      </c>
      <c r="U73" s="42">
        <f t="shared" si="0"/>
      </c>
      <c r="V73" s="82">
        <f t="shared" si="40"/>
      </c>
      <c r="W73" s="42">
        <f t="shared" si="21"/>
      </c>
      <c r="X73" s="119"/>
      <c r="Y73" s="176"/>
      <c r="Z73" s="119"/>
      <c r="AA73" s="176"/>
      <c r="AB73" s="119"/>
      <c r="AC73" s="176"/>
      <c r="AD73" s="18">
        <f t="shared" si="31"/>
      </c>
      <c r="AE73" s="42">
        <f t="shared" si="2"/>
      </c>
      <c r="AF73" s="82">
        <f t="shared" si="41"/>
      </c>
      <c r="AG73" s="42">
        <f t="shared" si="22"/>
      </c>
      <c r="AH73" s="119"/>
      <c r="AI73" s="176"/>
      <c r="AJ73" s="119"/>
      <c r="AK73" s="176"/>
      <c r="AL73" s="119"/>
      <c r="AM73" s="176"/>
      <c r="AN73" s="18">
        <f t="shared" si="32"/>
      </c>
      <c r="AO73" s="42">
        <f t="shared" si="4"/>
      </c>
      <c r="AP73" s="82">
        <f t="shared" si="42"/>
      </c>
      <c r="AQ73" s="42">
        <f t="shared" si="23"/>
      </c>
      <c r="AR73" s="119"/>
      <c r="AS73" s="176"/>
      <c r="AT73" s="119"/>
      <c r="AU73" s="176"/>
      <c r="AV73" s="119"/>
      <c r="AW73" s="176"/>
      <c r="AX73" s="18">
        <f t="shared" si="33"/>
      </c>
      <c r="AY73" s="42">
        <f t="shared" si="6"/>
      </c>
      <c r="AZ73" s="82">
        <f t="shared" si="43"/>
      </c>
      <c r="BA73" s="42">
        <f t="shared" si="24"/>
      </c>
      <c r="BB73" s="119"/>
      <c r="BC73" s="176"/>
      <c r="BD73" s="119"/>
      <c r="BE73" s="176"/>
      <c r="BF73" s="119"/>
      <c r="BG73" s="176"/>
      <c r="BH73" s="18">
        <f t="shared" si="34"/>
      </c>
      <c r="BI73" s="42">
        <f t="shared" si="8"/>
      </c>
      <c r="BJ73" s="82">
        <f t="shared" si="44"/>
      </c>
      <c r="BK73" s="42">
        <f t="shared" si="25"/>
      </c>
      <c r="BL73" s="119"/>
      <c r="BM73" s="176"/>
      <c r="BN73" s="119"/>
      <c r="BO73" s="176"/>
      <c r="BP73" s="119"/>
      <c r="BQ73" s="176"/>
      <c r="BR73" s="18">
        <f t="shared" si="35"/>
      </c>
      <c r="BS73" s="42">
        <f t="shared" si="10"/>
      </c>
      <c r="BT73" s="82">
        <f t="shared" si="45"/>
      </c>
      <c r="BU73" s="42">
        <f t="shared" si="26"/>
      </c>
      <c r="BV73" s="119"/>
      <c r="BW73" s="176"/>
      <c r="BX73" s="119"/>
      <c r="BY73" s="176"/>
      <c r="BZ73" s="119"/>
      <c r="CA73" s="176"/>
      <c r="CB73" s="18">
        <f t="shared" si="36"/>
      </c>
      <c r="CC73" s="42">
        <f t="shared" si="12"/>
      </c>
      <c r="CD73" s="82">
        <f t="shared" si="46"/>
      </c>
      <c r="CE73" s="42">
        <f t="shared" si="27"/>
      </c>
      <c r="CF73" s="119"/>
      <c r="CG73" s="176"/>
      <c r="CH73" s="119"/>
      <c r="CI73" s="176"/>
      <c r="CJ73" s="119"/>
      <c r="CK73" s="176"/>
      <c r="CL73" s="18">
        <f t="shared" si="37"/>
      </c>
      <c r="CM73" s="42">
        <f t="shared" si="14"/>
      </c>
      <c r="CN73" s="82">
        <f t="shared" si="47"/>
      </c>
      <c r="CO73" s="42">
        <f t="shared" si="28"/>
      </c>
      <c r="CP73" s="119"/>
      <c r="CQ73" s="176"/>
      <c r="CR73" s="119"/>
      <c r="CS73" s="176"/>
      <c r="CT73" s="119"/>
      <c r="CU73" s="27"/>
      <c r="CV73" s="18">
        <f t="shared" si="38"/>
      </c>
      <c r="CW73" s="42">
        <f t="shared" si="16"/>
      </c>
      <c r="CX73" s="82">
        <f t="shared" si="48"/>
      </c>
      <c r="CY73" s="42">
        <f t="shared" si="29"/>
      </c>
    </row>
    <row r="74" spans="2:103" ht="15.75" thickBot="1">
      <c r="B74" s="275"/>
      <c r="C74" s="14" t="s">
        <v>17</v>
      </c>
      <c r="D74" s="128"/>
      <c r="E74" s="178"/>
      <c r="F74" s="128"/>
      <c r="G74" s="178"/>
      <c r="H74" s="128"/>
      <c r="I74" s="178"/>
      <c r="J74" s="17">
        <f t="shared" si="39"/>
      </c>
      <c r="K74" s="43">
        <f t="shared" si="18"/>
      </c>
      <c r="L74" s="83">
        <f t="shared" si="19"/>
      </c>
      <c r="M74" s="43">
        <f t="shared" si="20"/>
      </c>
      <c r="N74" s="128"/>
      <c r="O74" s="178"/>
      <c r="P74" s="128"/>
      <c r="Q74" s="178"/>
      <c r="R74" s="128"/>
      <c r="S74" s="178"/>
      <c r="T74" s="17">
        <f t="shared" si="30"/>
      </c>
      <c r="U74" s="43">
        <f t="shared" si="0"/>
      </c>
      <c r="V74" s="83">
        <f t="shared" si="40"/>
      </c>
      <c r="W74" s="43">
        <f t="shared" si="21"/>
      </c>
      <c r="X74" s="128"/>
      <c r="Y74" s="178"/>
      <c r="Z74" s="128"/>
      <c r="AA74" s="178"/>
      <c r="AB74" s="128"/>
      <c r="AC74" s="178"/>
      <c r="AD74" s="17">
        <f t="shared" si="31"/>
      </c>
      <c r="AE74" s="43">
        <f t="shared" si="2"/>
      </c>
      <c r="AF74" s="83">
        <f t="shared" si="41"/>
      </c>
      <c r="AG74" s="43">
        <f t="shared" si="22"/>
      </c>
      <c r="AH74" s="128"/>
      <c r="AI74" s="178"/>
      <c r="AJ74" s="128"/>
      <c r="AK74" s="178"/>
      <c r="AL74" s="128"/>
      <c r="AM74" s="178"/>
      <c r="AN74" s="17">
        <f t="shared" si="32"/>
      </c>
      <c r="AO74" s="43">
        <f t="shared" si="4"/>
      </c>
      <c r="AP74" s="83">
        <f t="shared" si="42"/>
      </c>
      <c r="AQ74" s="43">
        <f t="shared" si="23"/>
      </c>
      <c r="AR74" s="128"/>
      <c r="AS74" s="178"/>
      <c r="AT74" s="128"/>
      <c r="AU74" s="178"/>
      <c r="AV74" s="128"/>
      <c r="AW74" s="178"/>
      <c r="AX74" s="17">
        <f t="shared" si="33"/>
      </c>
      <c r="AY74" s="43">
        <f t="shared" si="6"/>
      </c>
      <c r="AZ74" s="83">
        <f t="shared" si="43"/>
      </c>
      <c r="BA74" s="43">
        <f t="shared" si="24"/>
      </c>
      <c r="BB74" s="128"/>
      <c r="BC74" s="178"/>
      <c r="BD74" s="128"/>
      <c r="BE74" s="178"/>
      <c r="BF74" s="128"/>
      <c r="BG74" s="178"/>
      <c r="BH74" s="17">
        <f t="shared" si="34"/>
      </c>
      <c r="BI74" s="43">
        <f t="shared" si="8"/>
      </c>
      <c r="BJ74" s="83">
        <f t="shared" si="44"/>
      </c>
      <c r="BK74" s="43">
        <f t="shared" si="25"/>
      </c>
      <c r="BL74" s="128"/>
      <c r="BM74" s="178"/>
      <c r="BN74" s="128"/>
      <c r="BO74" s="178"/>
      <c r="BP74" s="128"/>
      <c r="BQ74" s="178"/>
      <c r="BR74" s="17">
        <f t="shared" si="35"/>
      </c>
      <c r="BS74" s="43">
        <f t="shared" si="10"/>
      </c>
      <c r="BT74" s="83">
        <f t="shared" si="45"/>
      </c>
      <c r="BU74" s="43">
        <f t="shared" si="26"/>
      </c>
      <c r="BV74" s="128"/>
      <c r="BW74" s="178"/>
      <c r="BX74" s="128"/>
      <c r="BY74" s="178"/>
      <c r="BZ74" s="128"/>
      <c r="CA74" s="178"/>
      <c r="CB74" s="17">
        <f t="shared" si="36"/>
      </c>
      <c r="CC74" s="43">
        <f t="shared" si="12"/>
      </c>
      <c r="CD74" s="83">
        <f t="shared" si="46"/>
      </c>
      <c r="CE74" s="43">
        <f t="shared" si="27"/>
      </c>
      <c r="CF74" s="128"/>
      <c r="CG74" s="178"/>
      <c r="CH74" s="128"/>
      <c r="CI74" s="178"/>
      <c r="CJ74" s="128"/>
      <c r="CK74" s="178"/>
      <c r="CL74" s="17">
        <f t="shared" si="37"/>
      </c>
      <c r="CM74" s="43">
        <f t="shared" si="14"/>
      </c>
      <c r="CN74" s="83">
        <f t="shared" si="47"/>
      </c>
      <c r="CO74" s="43">
        <f t="shared" si="28"/>
      </c>
      <c r="CP74" s="128"/>
      <c r="CQ74" s="178"/>
      <c r="CR74" s="128"/>
      <c r="CS74" s="178"/>
      <c r="CT74" s="128"/>
      <c r="CU74" s="26"/>
      <c r="CV74" s="17">
        <f t="shared" si="38"/>
      </c>
      <c r="CW74" s="43">
        <f t="shared" si="16"/>
      </c>
      <c r="CX74" s="83">
        <f t="shared" si="48"/>
      </c>
      <c r="CY74" s="43">
        <f t="shared" si="29"/>
      </c>
    </row>
    <row r="75" spans="2:103" ht="15.75" thickBot="1">
      <c r="B75" s="275"/>
      <c r="C75" s="13" t="s">
        <v>18</v>
      </c>
      <c r="D75" s="155"/>
      <c r="E75" s="182"/>
      <c r="F75" s="155"/>
      <c r="G75" s="182"/>
      <c r="H75" s="155"/>
      <c r="I75" s="182"/>
      <c r="J75" s="21">
        <f t="shared" si="39"/>
      </c>
      <c r="K75" s="46">
        <f t="shared" si="18"/>
      </c>
      <c r="L75" s="84">
        <f t="shared" si="19"/>
      </c>
      <c r="M75" s="46">
        <f t="shared" si="20"/>
      </c>
      <c r="N75" s="155"/>
      <c r="O75" s="182"/>
      <c r="P75" s="155"/>
      <c r="Q75" s="182"/>
      <c r="R75" s="155"/>
      <c r="S75" s="182"/>
      <c r="T75" s="21">
        <f t="shared" si="30"/>
      </c>
      <c r="U75" s="46">
        <f t="shared" si="0"/>
      </c>
      <c r="V75" s="84">
        <f t="shared" si="40"/>
      </c>
      <c r="W75" s="46">
        <f t="shared" si="21"/>
      </c>
      <c r="X75" s="155"/>
      <c r="Y75" s="182"/>
      <c r="Z75" s="155"/>
      <c r="AA75" s="182"/>
      <c r="AB75" s="155"/>
      <c r="AC75" s="182"/>
      <c r="AD75" s="21">
        <f t="shared" si="31"/>
      </c>
      <c r="AE75" s="46">
        <f t="shared" si="2"/>
      </c>
      <c r="AF75" s="84">
        <f t="shared" si="41"/>
      </c>
      <c r="AG75" s="46">
        <f t="shared" si="22"/>
      </c>
      <c r="AH75" s="155"/>
      <c r="AI75" s="182"/>
      <c r="AJ75" s="155"/>
      <c r="AK75" s="182"/>
      <c r="AL75" s="155"/>
      <c r="AM75" s="182"/>
      <c r="AN75" s="21">
        <f t="shared" si="32"/>
      </c>
      <c r="AO75" s="46">
        <f t="shared" si="4"/>
      </c>
      <c r="AP75" s="84">
        <f t="shared" si="42"/>
      </c>
      <c r="AQ75" s="46">
        <f t="shared" si="23"/>
      </c>
      <c r="AR75" s="155"/>
      <c r="AS75" s="182"/>
      <c r="AT75" s="155"/>
      <c r="AU75" s="182"/>
      <c r="AV75" s="155"/>
      <c r="AW75" s="182"/>
      <c r="AX75" s="21">
        <f t="shared" si="33"/>
      </c>
      <c r="AY75" s="46">
        <f t="shared" si="6"/>
      </c>
      <c r="AZ75" s="84">
        <f t="shared" si="43"/>
      </c>
      <c r="BA75" s="46">
        <f t="shared" si="24"/>
      </c>
      <c r="BB75" s="155"/>
      <c r="BC75" s="182"/>
      <c r="BD75" s="155"/>
      <c r="BE75" s="182"/>
      <c r="BF75" s="155"/>
      <c r="BG75" s="182"/>
      <c r="BH75" s="21">
        <f t="shared" si="34"/>
      </c>
      <c r="BI75" s="46">
        <f t="shared" si="8"/>
      </c>
      <c r="BJ75" s="84">
        <f t="shared" si="44"/>
      </c>
      <c r="BK75" s="46">
        <f t="shared" si="25"/>
      </c>
      <c r="BL75" s="155"/>
      <c r="BM75" s="182"/>
      <c r="BN75" s="155"/>
      <c r="BO75" s="182"/>
      <c r="BP75" s="155"/>
      <c r="BQ75" s="182"/>
      <c r="BR75" s="21">
        <f t="shared" si="35"/>
      </c>
      <c r="BS75" s="46">
        <f t="shared" si="10"/>
      </c>
      <c r="BT75" s="84">
        <f t="shared" si="45"/>
      </c>
      <c r="BU75" s="46">
        <f t="shared" si="26"/>
      </c>
      <c r="BV75" s="155"/>
      <c r="BW75" s="182"/>
      <c r="BX75" s="155"/>
      <c r="BY75" s="182"/>
      <c r="BZ75" s="155"/>
      <c r="CA75" s="182"/>
      <c r="CB75" s="21">
        <f t="shared" si="36"/>
      </c>
      <c r="CC75" s="46">
        <f t="shared" si="12"/>
      </c>
      <c r="CD75" s="84">
        <f t="shared" si="46"/>
      </c>
      <c r="CE75" s="46">
        <f t="shared" si="27"/>
      </c>
      <c r="CF75" s="155"/>
      <c r="CG75" s="182"/>
      <c r="CH75" s="155"/>
      <c r="CI75" s="182"/>
      <c r="CJ75" s="155"/>
      <c r="CK75" s="182"/>
      <c r="CL75" s="21">
        <f t="shared" si="37"/>
      </c>
      <c r="CM75" s="46">
        <f t="shared" si="14"/>
      </c>
      <c r="CN75" s="84">
        <f t="shared" si="47"/>
      </c>
      <c r="CO75" s="46">
        <f t="shared" si="28"/>
      </c>
      <c r="CP75" s="155"/>
      <c r="CQ75" s="182"/>
      <c r="CR75" s="155"/>
      <c r="CS75" s="182"/>
      <c r="CT75" s="155"/>
      <c r="CU75" s="30"/>
      <c r="CV75" s="21">
        <f t="shared" si="38"/>
      </c>
      <c r="CW75" s="46">
        <f t="shared" si="16"/>
      </c>
      <c r="CX75" s="84">
        <f t="shared" si="48"/>
      </c>
      <c r="CY75" s="46">
        <f t="shared" si="29"/>
      </c>
    </row>
    <row r="76" spans="2:103" ht="15.75" thickBot="1">
      <c r="B76" s="275">
        <v>2018</v>
      </c>
      <c r="C76" s="15" t="s">
        <v>7</v>
      </c>
      <c r="D76" s="146"/>
      <c r="E76" s="181"/>
      <c r="F76" s="146"/>
      <c r="G76" s="181"/>
      <c r="H76" s="146"/>
      <c r="I76" s="181"/>
      <c r="J76" s="20">
        <f t="shared" si="39"/>
      </c>
      <c r="K76" s="45">
        <f t="shared" si="18"/>
      </c>
      <c r="L76" s="103">
        <f t="shared" si="19"/>
      </c>
      <c r="M76" s="104">
        <f t="shared" si="20"/>
      </c>
      <c r="N76" s="146"/>
      <c r="O76" s="181"/>
      <c r="P76" s="146"/>
      <c r="Q76" s="181"/>
      <c r="R76" s="146"/>
      <c r="S76" s="181"/>
      <c r="T76" s="20">
        <f t="shared" si="30"/>
      </c>
      <c r="U76" s="45">
        <f t="shared" si="0"/>
      </c>
      <c r="V76" s="103">
        <f t="shared" si="40"/>
      </c>
      <c r="W76" s="104">
        <f t="shared" si="21"/>
      </c>
      <c r="X76" s="146"/>
      <c r="Y76" s="181"/>
      <c r="Z76" s="146"/>
      <c r="AA76" s="181"/>
      <c r="AB76" s="146"/>
      <c r="AC76" s="181"/>
      <c r="AD76" s="20">
        <f t="shared" si="31"/>
      </c>
      <c r="AE76" s="45">
        <f t="shared" si="2"/>
      </c>
      <c r="AF76" s="103">
        <f t="shared" si="41"/>
      </c>
      <c r="AG76" s="104">
        <f t="shared" si="22"/>
      </c>
      <c r="AH76" s="146"/>
      <c r="AI76" s="181"/>
      <c r="AJ76" s="146"/>
      <c r="AK76" s="181"/>
      <c r="AL76" s="146"/>
      <c r="AM76" s="181"/>
      <c r="AN76" s="20">
        <f t="shared" si="32"/>
      </c>
      <c r="AO76" s="45">
        <f t="shared" si="4"/>
      </c>
      <c r="AP76" s="103">
        <f t="shared" si="42"/>
      </c>
      <c r="AQ76" s="104">
        <f t="shared" si="23"/>
      </c>
      <c r="AR76" s="146"/>
      <c r="AS76" s="181"/>
      <c r="AT76" s="146"/>
      <c r="AU76" s="181"/>
      <c r="AV76" s="146"/>
      <c r="AW76" s="181"/>
      <c r="AX76" s="20">
        <f t="shared" si="33"/>
      </c>
      <c r="AY76" s="45">
        <f t="shared" si="6"/>
      </c>
      <c r="AZ76" s="103">
        <f t="shared" si="43"/>
      </c>
      <c r="BA76" s="104">
        <f t="shared" si="24"/>
      </c>
      <c r="BB76" s="146"/>
      <c r="BC76" s="181"/>
      <c r="BD76" s="146"/>
      <c r="BE76" s="181"/>
      <c r="BF76" s="146"/>
      <c r="BG76" s="181"/>
      <c r="BH76" s="20">
        <f t="shared" si="34"/>
      </c>
      <c r="BI76" s="45">
        <f t="shared" si="8"/>
      </c>
      <c r="BJ76" s="103">
        <f t="shared" si="44"/>
      </c>
      <c r="BK76" s="104">
        <f t="shared" si="25"/>
      </c>
      <c r="BL76" s="146"/>
      <c r="BM76" s="181"/>
      <c r="BN76" s="146"/>
      <c r="BO76" s="181"/>
      <c r="BP76" s="146"/>
      <c r="BQ76" s="181"/>
      <c r="BR76" s="20">
        <f t="shared" si="35"/>
      </c>
      <c r="BS76" s="45">
        <f t="shared" si="10"/>
      </c>
      <c r="BT76" s="103">
        <f t="shared" si="45"/>
      </c>
      <c r="BU76" s="104">
        <f t="shared" si="26"/>
      </c>
      <c r="BV76" s="146"/>
      <c r="BW76" s="181"/>
      <c r="BX76" s="146"/>
      <c r="BY76" s="181"/>
      <c r="BZ76" s="146"/>
      <c r="CA76" s="181"/>
      <c r="CB76" s="20">
        <f t="shared" si="36"/>
      </c>
      <c r="CC76" s="45">
        <f t="shared" si="12"/>
      </c>
      <c r="CD76" s="103">
        <f t="shared" si="46"/>
      </c>
      <c r="CE76" s="104">
        <f t="shared" si="27"/>
      </c>
      <c r="CF76" s="146"/>
      <c r="CG76" s="181"/>
      <c r="CH76" s="146"/>
      <c r="CI76" s="181"/>
      <c r="CJ76" s="146"/>
      <c r="CK76" s="181"/>
      <c r="CL76" s="20">
        <f t="shared" si="37"/>
      </c>
      <c r="CM76" s="45">
        <f t="shared" si="14"/>
      </c>
      <c r="CN76" s="103">
        <f t="shared" si="47"/>
      </c>
      <c r="CO76" s="104">
        <f t="shared" si="28"/>
      </c>
      <c r="CP76" s="146"/>
      <c r="CQ76" s="181"/>
      <c r="CR76" s="146"/>
      <c r="CS76" s="181"/>
      <c r="CT76" s="146"/>
      <c r="CU76" s="29"/>
      <c r="CV76" s="20">
        <f t="shared" si="38"/>
      </c>
      <c r="CW76" s="45">
        <f t="shared" si="16"/>
      </c>
      <c r="CX76" s="103">
        <f t="shared" si="48"/>
      </c>
      <c r="CY76" s="104">
        <f t="shared" si="29"/>
      </c>
    </row>
    <row r="77" spans="2:103" ht="15.75" thickBot="1">
      <c r="B77" s="275"/>
      <c r="C77" s="10" t="s">
        <v>8</v>
      </c>
      <c r="D77" s="119"/>
      <c r="E77" s="176"/>
      <c r="F77" s="119"/>
      <c r="G77" s="176"/>
      <c r="H77" s="119"/>
      <c r="I77" s="176"/>
      <c r="J77" s="18">
        <f t="shared" si="39"/>
      </c>
      <c r="K77" s="42">
        <f t="shared" si="18"/>
      </c>
      <c r="L77" s="82">
        <f t="shared" si="19"/>
      </c>
      <c r="M77" s="42">
        <f t="shared" si="20"/>
      </c>
      <c r="N77" s="119"/>
      <c r="O77" s="176"/>
      <c r="P77" s="119"/>
      <c r="Q77" s="176"/>
      <c r="R77" s="119"/>
      <c r="S77" s="176"/>
      <c r="T77" s="18">
        <f t="shared" si="30"/>
      </c>
      <c r="U77" s="42">
        <f t="shared" si="0"/>
      </c>
      <c r="V77" s="82">
        <f t="shared" si="40"/>
      </c>
      <c r="W77" s="42">
        <f t="shared" si="21"/>
      </c>
      <c r="X77" s="119"/>
      <c r="Y77" s="176"/>
      <c r="Z77" s="119"/>
      <c r="AA77" s="176"/>
      <c r="AB77" s="119"/>
      <c r="AC77" s="176"/>
      <c r="AD77" s="18">
        <f t="shared" si="31"/>
      </c>
      <c r="AE77" s="42">
        <f t="shared" si="2"/>
      </c>
      <c r="AF77" s="82">
        <f t="shared" si="41"/>
      </c>
      <c r="AG77" s="42">
        <f t="shared" si="22"/>
      </c>
      <c r="AH77" s="119"/>
      <c r="AI77" s="176"/>
      <c r="AJ77" s="119"/>
      <c r="AK77" s="176"/>
      <c r="AL77" s="119"/>
      <c r="AM77" s="176"/>
      <c r="AN77" s="18">
        <f t="shared" si="32"/>
      </c>
      <c r="AO77" s="42">
        <f t="shared" si="4"/>
      </c>
      <c r="AP77" s="82">
        <f t="shared" si="42"/>
      </c>
      <c r="AQ77" s="42">
        <f t="shared" si="23"/>
      </c>
      <c r="AR77" s="119"/>
      <c r="AS77" s="176"/>
      <c r="AT77" s="119"/>
      <c r="AU77" s="176"/>
      <c r="AV77" s="119"/>
      <c r="AW77" s="176"/>
      <c r="AX77" s="18">
        <f t="shared" si="33"/>
      </c>
      <c r="AY77" s="42">
        <f t="shared" si="6"/>
      </c>
      <c r="AZ77" s="82">
        <f t="shared" si="43"/>
      </c>
      <c r="BA77" s="42">
        <f t="shared" si="24"/>
      </c>
      <c r="BB77" s="119"/>
      <c r="BC77" s="176"/>
      <c r="BD77" s="119"/>
      <c r="BE77" s="176"/>
      <c r="BF77" s="119"/>
      <c r="BG77" s="176"/>
      <c r="BH77" s="18">
        <f t="shared" si="34"/>
      </c>
      <c r="BI77" s="42">
        <f t="shared" si="8"/>
      </c>
      <c r="BJ77" s="82">
        <f t="shared" si="44"/>
      </c>
      <c r="BK77" s="42">
        <f t="shared" si="25"/>
      </c>
      <c r="BL77" s="119"/>
      <c r="BM77" s="176"/>
      <c r="BN77" s="119"/>
      <c r="BO77" s="176"/>
      <c r="BP77" s="119"/>
      <c r="BQ77" s="176"/>
      <c r="BR77" s="18">
        <f t="shared" si="35"/>
      </c>
      <c r="BS77" s="42">
        <f t="shared" si="10"/>
      </c>
      <c r="BT77" s="82">
        <f t="shared" si="45"/>
      </c>
      <c r="BU77" s="42">
        <f t="shared" si="26"/>
      </c>
      <c r="BV77" s="119"/>
      <c r="BW77" s="176"/>
      <c r="BX77" s="119"/>
      <c r="BY77" s="176"/>
      <c r="BZ77" s="119"/>
      <c r="CA77" s="176"/>
      <c r="CB77" s="18">
        <f t="shared" si="36"/>
      </c>
      <c r="CC77" s="42">
        <f t="shared" si="12"/>
      </c>
      <c r="CD77" s="82">
        <f t="shared" si="46"/>
      </c>
      <c r="CE77" s="42">
        <f t="shared" si="27"/>
      </c>
      <c r="CF77" s="119"/>
      <c r="CG77" s="176"/>
      <c r="CH77" s="119"/>
      <c r="CI77" s="176"/>
      <c r="CJ77" s="119"/>
      <c r="CK77" s="176"/>
      <c r="CL77" s="18">
        <f t="shared" si="37"/>
      </c>
      <c r="CM77" s="42">
        <f t="shared" si="14"/>
      </c>
      <c r="CN77" s="82">
        <f t="shared" si="47"/>
      </c>
      <c r="CO77" s="42">
        <f t="shared" si="28"/>
      </c>
      <c r="CP77" s="119"/>
      <c r="CQ77" s="176"/>
      <c r="CR77" s="119"/>
      <c r="CS77" s="176"/>
      <c r="CT77" s="119"/>
      <c r="CU77" s="27"/>
      <c r="CV77" s="18">
        <f t="shared" si="38"/>
      </c>
      <c r="CW77" s="42">
        <f t="shared" si="16"/>
      </c>
      <c r="CX77" s="82">
        <f t="shared" si="48"/>
      </c>
      <c r="CY77" s="42">
        <f t="shared" si="29"/>
      </c>
    </row>
    <row r="78" spans="2:103" ht="15.75" thickBot="1">
      <c r="B78" s="275"/>
      <c r="C78" s="14" t="s">
        <v>9</v>
      </c>
      <c r="D78" s="128"/>
      <c r="E78" s="178"/>
      <c r="F78" s="128"/>
      <c r="G78" s="178"/>
      <c r="H78" s="128"/>
      <c r="I78" s="178"/>
      <c r="J78" s="17">
        <f t="shared" si="39"/>
      </c>
      <c r="K78" s="43">
        <f t="shared" si="18"/>
      </c>
      <c r="L78" s="83">
        <f t="shared" si="19"/>
      </c>
      <c r="M78" s="43">
        <f t="shared" si="20"/>
      </c>
      <c r="N78" s="128"/>
      <c r="O78" s="178"/>
      <c r="P78" s="128"/>
      <c r="Q78" s="178"/>
      <c r="R78" s="128"/>
      <c r="S78" s="178"/>
      <c r="T78" s="17">
        <f t="shared" si="30"/>
      </c>
      <c r="U78" s="43">
        <f t="shared" si="0"/>
      </c>
      <c r="V78" s="83">
        <f t="shared" si="40"/>
      </c>
      <c r="W78" s="43">
        <f t="shared" si="21"/>
      </c>
      <c r="X78" s="128"/>
      <c r="Y78" s="178"/>
      <c r="Z78" s="128"/>
      <c r="AA78" s="178"/>
      <c r="AB78" s="128"/>
      <c r="AC78" s="178"/>
      <c r="AD78" s="17">
        <f t="shared" si="31"/>
      </c>
      <c r="AE78" s="43">
        <f t="shared" si="2"/>
      </c>
      <c r="AF78" s="83">
        <f t="shared" si="41"/>
      </c>
      <c r="AG78" s="43">
        <f t="shared" si="22"/>
      </c>
      <c r="AH78" s="128"/>
      <c r="AI78" s="178"/>
      <c r="AJ78" s="128"/>
      <c r="AK78" s="178"/>
      <c r="AL78" s="128"/>
      <c r="AM78" s="178"/>
      <c r="AN78" s="17">
        <f t="shared" si="32"/>
      </c>
      <c r="AO78" s="43">
        <f t="shared" si="4"/>
      </c>
      <c r="AP78" s="83">
        <f t="shared" si="42"/>
      </c>
      <c r="AQ78" s="43">
        <f t="shared" si="23"/>
      </c>
      <c r="AR78" s="128"/>
      <c r="AS78" s="178"/>
      <c r="AT78" s="128"/>
      <c r="AU78" s="178"/>
      <c r="AV78" s="128"/>
      <c r="AW78" s="178"/>
      <c r="AX78" s="17">
        <f t="shared" si="33"/>
      </c>
      <c r="AY78" s="43">
        <f t="shared" si="6"/>
      </c>
      <c r="AZ78" s="83">
        <f t="shared" si="43"/>
      </c>
      <c r="BA78" s="43">
        <f t="shared" si="24"/>
      </c>
      <c r="BB78" s="128"/>
      <c r="BC78" s="178"/>
      <c r="BD78" s="128"/>
      <c r="BE78" s="178"/>
      <c r="BF78" s="128"/>
      <c r="BG78" s="178"/>
      <c r="BH78" s="17">
        <f t="shared" si="34"/>
      </c>
      <c r="BI78" s="43">
        <f t="shared" si="8"/>
      </c>
      <c r="BJ78" s="83">
        <f t="shared" si="44"/>
      </c>
      <c r="BK78" s="43">
        <f t="shared" si="25"/>
      </c>
      <c r="BL78" s="128"/>
      <c r="BM78" s="178"/>
      <c r="BN78" s="128"/>
      <c r="BO78" s="178"/>
      <c r="BP78" s="128"/>
      <c r="BQ78" s="178"/>
      <c r="BR78" s="17">
        <f t="shared" si="35"/>
      </c>
      <c r="BS78" s="43">
        <f t="shared" si="10"/>
      </c>
      <c r="BT78" s="83">
        <f t="shared" si="45"/>
      </c>
      <c r="BU78" s="43">
        <f t="shared" si="26"/>
      </c>
      <c r="BV78" s="128"/>
      <c r="BW78" s="178"/>
      <c r="BX78" s="128"/>
      <c r="BY78" s="178"/>
      <c r="BZ78" s="128"/>
      <c r="CA78" s="178"/>
      <c r="CB78" s="17">
        <f t="shared" si="36"/>
      </c>
      <c r="CC78" s="43">
        <f t="shared" si="12"/>
      </c>
      <c r="CD78" s="83">
        <f t="shared" si="46"/>
      </c>
      <c r="CE78" s="43">
        <f t="shared" si="27"/>
      </c>
      <c r="CF78" s="128"/>
      <c r="CG78" s="178"/>
      <c r="CH78" s="128"/>
      <c r="CI78" s="178"/>
      <c r="CJ78" s="128"/>
      <c r="CK78" s="178"/>
      <c r="CL78" s="17">
        <f t="shared" si="37"/>
      </c>
      <c r="CM78" s="43">
        <f t="shared" si="14"/>
      </c>
      <c r="CN78" s="83">
        <f t="shared" si="47"/>
      </c>
      <c r="CO78" s="43">
        <f t="shared" si="28"/>
      </c>
      <c r="CP78" s="128"/>
      <c r="CQ78" s="178"/>
      <c r="CR78" s="128"/>
      <c r="CS78" s="178"/>
      <c r="CT78" s="128"/>
      <c r="CU78" s="26"/>
      <c r="CV78" s="17">
        <f t="shared" si="38"/>
      </c>
      <c r="CW78" s="43">
        <f t="shared" si="16"/>
      </c>
      <c r="CX78" s="83">
        <f t="shared" si="48"/>
      </c>
      <c r="CY78" s="43">
        <f t="shared" si="29"/>
      </c>
    </row>
    <row r="79" spans="2:103" ht="15.75" thickBot="1">
      <c r="B79" s="275"/>
      <c r="C79" s="10" t="s">
        <v>10</v>
      </c>
      <c r="D79" s="119"/>
      <c r="E79" s="176"/>
      <c r="F79" s="119"/>
      <c r="G79" s="176"/>
      <c r="H79" s="119"/>
      <c r="I79" s="176"/>
      <c r="J79" s="18">
        <f t="shared" si="39"/>
      </c>
      <c r="K79" s="42">
        <f t="shared" si="18"/>
      </c>
      <c r="L79" s="82">
        <f t="shared" si="19"/>
      </c>
      <c r="M79" s="42">
        <f t="shared" si="20"/>
      </c>
      <c r="N79" s="119"/>
      <c r="O79" s="176"/>
      <c r="P79" s="119"/>
      <c r="Q79" s="176"/>
      <c r="R79" s="119"/>
      <c r="S79" s="176"/>
      <c r="T79" s="18">
        <f t="shared" si="30"/>
      </c>
      <c r="U79" s="42">
        <f t="shared" si="0"/>
      </c>
      <c r="V79" s="82">
        <f t="shared" si="40"/>
      </c>
      <c r="W79" s="42">
        <f t="shared" si="21"/>
      </c>
      <c r="X79" s="119"/>
      <c r="Y79" s="176"/>
      <c r="Z79" s="119"/>
      <c r="AA79" s="176"/>
      <c r="AB79" s="119"/>
      <c r="AC79" s="176"/>
      <c r="AD79" s="18">
        <f t="shared" si="31"/>
      </c>
      <c r="AE79" s="42">
        <f t="shared" si="2"/>
      </c>
      <c r="AF79" s="82">
        <f t="shared" si="41"/>
      </c>
      <c r="AG79" s="42">
        <f t="shared" si="22"/>
      </c>
      <c r="AH79" s="119"/>
      <c r="AI79" s="176"/>
      <c r="AJ79" s="119"/>
      <c r="AK79" s="176"/>
      <c r="AL79" s="119"/>
      <c r="AM79" s="176"/>
      <c r="AN79" s="18">
        <f t="shared" si="32"/>
      </c>
      <c r="AO79" s="42">
        <f t="shared" si="4"/>
      </c>
      <c r="AP79" s="82">
        <f t="shared" si="42"/>
      </c>
      <c r="AQ79" s="42">
        <f t="shared" si="23"/>
      </c>
      <c r="AR79" s="119"/>
      <c r="AS79" s="176"/>
      <c r="AT79" s="119"/>
      <c r="AU79" s="176"/>
      <c r="AV79" s="119"/>
      <c r="AW79" s="176"/>
      <c r="AX79" s="18">
        <f t="shared" si="33"/>
      </c>
      <c r="AY79" s="42">
        <f t="shared" si="6"/>
      </c>
      <c r="AZ79" s="82">
        <f t="shared" si="43"/>
      </c>
      <c r="BA79" s="42">
        <f t="shared" si="24"/>
      </c>
      <c r="BB79" s="119"/>
      <c r="BC79" s="176"/>
      <c r="BD79" s="119"/>
      <c r="BE79" s="176"/>
      <c r="BF79" s="119"/>
      <c r="BG79" s="176"/>
      <c r="BH79" s="18">
        <f t="shared" si="34"/>
      </c>
      <c r="BI79" s="42">
        <f t="shared" si="8"/>
      </c>
      <c r="BJ79" s="82">
        <f t="shared" si="44"/>
      </c>
      <c r="BK79" s="42">
        <f t="shared" si="25"/>
      </c>
      <c r="BL79" s="119"/>
      <c r="BM79" s="176"/>
      <c r="BN79" s="119"/>
      <c r="BO79" s="176"/>
      <c r="BP79" s="119"/>
      <c r="BQ79" s="176"/>
      <c r="BR79" s="18">
        <f t="shared" si="35"/>
      </c>
      <c r="BS79" s="42">
        <f t="shared" si="10"/>
      </c>
      <c r="BT79" s="82">
        <f t="shared" si="45"/>
      </c>
      <c r="BU79" s="42">
        <f t="shared" si="26"/>
      </c>
      <c r="BV79" s="119"/>
      <c r="BW79" s="176"/>
      <c r="BX79" s="119"/>
      <c r="BY79" s="176"/>
      <c r="BZ79" s="119"/>
      <c r="CA79" s="176"/>
      <c r="CB79" s="18">
        <f t="shared" si="36"/>
      </c>
      <c r="CC79" s="42">
        <f t="shared" si="12"/>
      </c>
      <c r="CD79" s="82">
        <f t="shared" si="46"/>
      </c>
      <c r="CE79" s="42">
        <f t="shared" si="27"/>
      </c>
      <c r="CF79" s="119"/>
      <c r="CG79" s="176"/>
      <c r="CH79" s="119"/>
      <c r="CI79" s="176"/>
      <c r="CJ79" s="119"/>
      <c r="CK79" s="176"/>
      <c r="CL79" s="18">
        <f t="shared" si="37"/>
      </c>
      <c r="CM79" s="42">
        <f t="shared" si="14"/>
      </c>
      <c r="CN79" s="82">
        <f t="shared" si="47"/>
      </c>
      <c r="CO79" s="42">
        <f t="shared" si="28"/>
      </c>
      <c r="CP79" s="119"/>
      <c r="CQ79" s="176"/>
      <c r="CR79" s="119"/>
      <c r="CS79" s="176"/>
      <c r="CT79" s="119"/>
      <c r="CU79" s="27"/>
      <c r="CV79" s="18">
        <f t="shared" si="38"/>
      </c>
      <c r="CW79" s="42">
        <f t="shared" si="16"/>
      </c>
      <c r="CX79" s="82">
        <f t="shared" si="48"/>
      </c>
      <c r="CY79" s="42">
        <f t="shared" si="29"/>
      </c>
    </row>
    <row r="80" spans="2:103" ht="15.75" thickBot="1">
      <c r="B80" s="275"/>
      <c r="C80" s="14" t="s">
        <v>11</v>
      </c>
      <c r="D80" s="128"/>
      <c r="E80" s="178"/>
      <c r="F80" s="128"/>
      <c r="G80" s="178"/>
      <c r="H80" s="128"/>
      <c r="I80" s="178"/>
      <c r="J80" s="17">
        <f t="shared" si="39"/>
      </c>
      <c r="K80" s="43">
        <f t="shared" si="18"/>
      </c>
      <c r="L80" s="83">
        <f t="shared" si="19"/>
      </c>
      <c r="M80" s="43">
        <f t="shared" si="20"/>
      </c>
      <c r="N80" s="128"/>
      <c r="O80" s="178"/>
      <c r="P80" s="128"/>
      <c r="Q80" s="178"/>
      <c r="R80" s="128"/>
      <c r="S80" s="178"/>
      <c r="T80" s="17">
        <f t="shared" si="30"/>
      </c>
      <c r="U80" s="43">
        <f t="shared" si="0"/>
      </c>
      <c r="V80" s="83">
        <f t="shared" si="40"/>
      </c>
      <c r="W80" s="43">
        <f t="shared" si="21"/>
      </c>
      <c r="X80" s="128"/>
      <c r="Y80" s="178"/>
      <c r="Z80" s="128"/>
      <c r="AA80" s="178"/>
      <c r="AB80" s="128"/>
      <c r="AC80" s="178"/>
      <c r="AD80" s="17">
        <f t="shared" si="31"/>
      </c>
      <c r="AE80" s="43">
        <f t="shared" si="2"/>
      </c>
      <c r="AF80" s="83">
        <f t="shared" si="41"/>
      </c>
      <c r="AG80" s="43">
        <f t="shared" si="22"/>
      </c>
      <c r="AH80" s="128"/>
      <c r="AI80" s="178"/>
      <c r="AJ80" s="128"/>
      <c r="AK80" s="178"/>
      <c r="AL80" s="128"/>
      <c r="AM80" s="178"/>
      <c r="AN80" s="17">
        <f t="shared" si="32"/>
      </c>
      <c r="AO80" s="43">
        <f t="shared" si="4"/>
      </c>
      <c r="AP80" s="83">
        <f t="shared" si="42"/>
      </c>
      <c r="AQ80" s="43">
        <f t="shared" si="23"/>
      </c>
      <c r="AR80" s="128"/>
      <c r="AS80" s="178"/>
      <c r="AT80" s="128"/>
      <c r="AU80" s="178"/>
      <c r="AV80" s="128"/>
      <c r="AW80" s="178"/>
      <c r="AX80" s="17">
        <f t="shared" si="33"/>
      </c>
      <c r="AY80" s="43">
        <f t="shared" si="6"/>
      </c>
      <c r="AZ80" s="83">
        <f t="shared" si="43"/>
      </c>
      <c r="BA80" s="43">
        <f t="shared" si="24"/>
      </c>
      <c r="BB80" s="128"/>
      <c r="BC80" s="178"/>
      <c r="BD80" s="128"/>
      <c r="BE80" s="178"/>
      <c r="BF80" s="128"/>
      <c r="BG80" s="178"/>
      <c r="BH80" s="17">
        <f t="shared" si="34"/>
      </c>
      <c r="BI80" s="43">
        <f t="shared" si="8"/>
      </c>
      <c r="BJ80" s="83">
        <f t="shared" si="44"/>
      </c>
      <c r="BK80" s="43">
        <f t="shared" si="25"/>
      </c>
      <c r="BL80" s="128"/>
      <c r="BM80" s="178"/>
      <c r="BN80" s="128"/>
      <c r="BO80" s="178"/>
      <c r="BP80" s="128"/>
      <c r="BQ80" s="178"/>
      <c r="BR80" s="17">
        <f t="shared" si="35"/>
      </c>
      <c r="BS80" s="43">
        <f t="shared" si="10"/>
      </c>
      <c r="BT80" s="83">
        <f t="shared" si="45"/>
      </c>
      <c r="BU80" s="43">
        <f t="shared" si="26"/>
      </c>
      <c r="BV80" s="128"/>
      <c r="BW80" s="178"/>
      <c r="BX80" s="128"/>
      <c r="BY80" s="178"/>
      <c r="BZ80" s="128"/>
      <c r="CA80" s="178"/>
      <c r="CB80" s="17">
        <f t="shared" si="36"/>
      </c>
      <c r="CC80" s="43">
        <f t="shared" si="12"/>
      </c>
      <c r="CD80" s="83">
        <f t="shared" si="46"/>
      </c>
      <c r="CE80" s="43">
        <f t="shared" si="27"/>
      </c>
      <c r="CF80" s="128"/>
      <c r="CG80" s="178"/>
      <c r="CH80" s="128"/>
      <c r="CI80" s="178"/>
      <c r="CJ80" s="128"/>
      <c r="CK80" s="178"/>
      <c r="CL80" s="17">
        <f t="shared" si="37"/>
      </c>
      <c r="CM80" s="43">
        <f t="shared" si="14"/>
      </c>
      <c r="CN80" s="83">
        <f t="shared" si="47"/>
      </c>
      <c r="CO80" s="43">
        <f t="shared" si="28"/>
      </c>
      <c r="CP80" s="128"/>
      <c r="CQ80" s="178"/>
      <c r="CR80" s="128"/>
      <c r="CS80" s="178"/>
      <c r="CT80" s="128"/>
      <c r="CU80" s="26"/>
      <c r="CV80" s="17">
        <f t="shared" si="38"/>
      </c>
      <c r="CW80" s="43">
        <f t="shared" si="16"/>
      </c>
      <c r="CX80" s="83">
        <f t="shared" si="48"/>
      </c>
      <c r="CY80" s="43">
        <f t="shared" si="29"/>
      </c>
    </row>
    <row r="81" spans="2:103" ht="15.75" thickBot="1">
      <c r="B81" s="275"/>
      <c r="C81" s="10" t="s">
        <v>12</v>
      </c>
      <c r="D81" s="119"/>
      <c r="E81" s="176"/>
      <c r="F81" s="119"/>
      <c r="G81" s="176"/>
      <c r="H81" s="119"/>
      <c r="I81" s="176"/>
      <c r="J81" s="18">
        <f t="shared" si="39"/>
      </c>
      <c r="K81" s="42">
        <f t="shared" si="18"/>
      </c>
      <c r="L81" s="82">
        <f t="shared" si="19"/>
      </c>
      <c r="M81" s="42">
        <f t="shared" si="20"/>
      </c>
      <c r="N81" s="119"/>
      <c r="O81" s="176"/>
      <c r="P81" s="119"/>
      <c r="Q81" s="176"/>
      <c r="R81" s="119"/>
      <c r="S81" s="176"/>
      <c r="T81" s="18">
        <f t="shared" si="30"/>
      </c>
      <c r="U81" s="42">
        <f aca="true" t="shared" si="49" ref="U81:U144">IF(COUNTA(N81:S81)&gt;=1,IF(Q$14&lt;=447,(N81+P81+R81)*Q$14*1.34102209*0.00205/2000,(N81*Q$14*1.34102209*(0.00809)*O81/2000)+(P81*Q$14*1.34102209*(0.00809)*Q81/2000)+(R81*Q$14*1.34102209*(0.00809)*S81/2000)),"")</f>
      </c>
      <c r="V81" s="82">
        <f aca="true" t="shared" si="50" ref="V81:V112">IF(COUNTA(N81:S81)&gt;=1,IF(Q$14&lt;=447,(N81+P81+R81)*Q$14*1.34102209*0.031/2000,(N81+P81+R81)*Q$14*1.34102209*0.024/2000),"")</f>
      </c>
      <c r="W81" s="42">
        <f t="shared" si="21"/>
      </c>
      <c r="X81" s="119"/>
      <c r="Y81" s="176"/>
      <c r="Z81" s="119"/>
      <c r="AA81" s="176"/>
      <c r="AB81" s="119"/>
      <c r="AC81" s="176"/>
      <c r="AD81" s="18">
        <f t="shared" si="31"/>
      </c>
      <c r="AE81" s="42">
        <f aca="true" t="shared" si="51" ref="AE81:AE144">IF(COUNTA(X81:AC81)&gt;=1,IF(AA$14&lt;=447,(X81+Z81+AB81)*AA$14*1.34102209*0.00205/2000,(X81*AA$14*1.34102209*(0.00809)*Y81/2000)+(Z81*AA$14*1.34102209*(0.00809)*AA81/2000)+(AB81*AA$14*1.34102209*(0.00809)*AC81/2000)),"")</f>
      </c>
      <c r="AF81" s="82">
        <f aca="true" t="shared" si="52" ref="AF81:AF112">IF(COUNTA(X81:AC81)&gt;=1,IF(AA$14&lt;=447,(X81+Z81+AB81)*AA$14*1.34102209*0.031/2000,(X81+Z81+AB81)*AA$14*1.34102209*0.024/2000),"")</f>
      </c>
      <c r="AG81" s="42">
        <f t="shared" si="22"/>
      </c>
      <c r="AH81" s="119"/>
      <c r="AI81" s="176"/>
      <c r="AJ81" s="119"/>
      <c r="AK81" s="176"/>
      <c r="AL81" s="119"/>
      <c r="AM81" s="176"/>
      <c r="AN81" s="18">
        <f t="shared" si="32"/>
      </c>
      <c r="AO81" s="42">
        <f aca="true" t="shared" si="53" ref="AO81:AO144">IF(COUNTA(AH81:AM81)&gt;=1,IF(AK$14&lt;=447,(AH81+AJ81+AL81)*AK$14*1.34102209*0.00205/2000,(AH81*AK$14*1.34102209*(0.00809)*AI81/2000)+(AJ81*AK$14*1.34102209*(0.00809)*AK81/2000)+(AL81*AK$14*1.34102209*(0.00809)*AM81/2000)),"")</f>
      </c>
      <c r="AP81" s="82">
        <f aca="true" t="shared" si="54" ref="AP81:AP112">IF(COUNTA(AH81:AM81)&gt;=1,IF(AK$14&lt;=447,(AH81+AJ81+AL81)*AK$14*1.34102209*0.031/2000,(AH81+AJ81+AL81)*AK$14*1.34102209*0.024/2000),"")</f>
      </c>
      <c r="AQ81" s="42">
        <f t="shared" si="23"/>
      </c>
      <c r="AR81" s="119"/>
      <c r="AS81" s="176"/>
      <c r="AT81" s="119"/>
      <c r="AU81" s="176"/>
      <c r="AV81" s="119"/>
      <c r="AW81" s="176"/>
      <c r="AX81" s="18">
        <f t="shared" si="33"/>
      </c>
      <c r="AY81" s="42">
        <f aca="true" t="shared" si="55" ref="AY81:AY144">IF(COUNTA(AR81:AW81)&gt;=1,IF(AU$14&lt;=447,(AR81+AT81+AV81)*AU$14*1.34102209*0.00205/2000,(AR81*AU$14*1.34102209*(0.00809)*AS81/2000)+(AT81*AU$14*1.34102209*(0.00809)*AU81/2000)+(AV81*AU$14*1.34102209*(0.00809)*AW81/2000)),"")</f>
      </c>
      <c r="AZ81" s="82">
        <f aca="true" t="shared" si="56" ref="AZ81:AZ112">IF(COUNTA(AR81:AW81)&gt;=1,IF(AU$14&lt;=447,(AR81+AT81+AV81)*AU$14*1.34102209*0.031/2000,(AR81+AT81+AV81)*AU$14*1.34102209*0.024/2000),"")</f>
      </c>
      <c r="BA81" s="42">
        <f t="shared" si="24"/>
      </c>
      <c r="BB81" s="119"/>
      <c r="BC81" s="176"/>
      <c r="BD81" s="119"/>
      <c r="BE81" s="176"/>
      <c r="BF81" s="119"/>
      <c r="BG81" s="176"/>
      <c r="BH81" s="18">
        <f t="shared" si="34"/>
      </c>
      <c r="BI81" s="42">
        <f aca="true" t="shared" si="57" ref="BI81:BI144">IF(COUNTA(BB81:BG81)&gt;=1,IF(BE$14&lt;=447,(BB81+BD81+BF81)*BE$14*1.34102209*0.00205/2000,(BB81*BE$14*1.34102209*(0.00809)*BC81/2000)+(BD81*BE$14*1.34102209*(0.00809)*BE81/2000)+(BF81*BE$14*1.34102209*(0.00809)*BG81/2000)),"")</f>
      </c>
      <c r="BJ81" s="82">
        <f aca="true" t="shared" si="58" ref="BJ81:BJ112">IF(COUNTA(BB81:BG81)&gt;=1,IF(BE$14&lt;=447,(BB81+BD81+BF81)*BE$14*1.34102209*0.031/2000,(BB81+BD81+BF81)*BE$14*1.34102209*0.024/2000),"")</f>
      </c>
      <c r="BK81" s="42">
        <f t="shared" si="25"/>
      </c>
      <c r="BL81" s="119"/>
      <c r="BM81" s="176"/>
      <c r="BN81" s="119"/>
      <c r="BO81" s="176"/>
      <c r="BP81" s="119"/>
      <c r="BQ81" s="176"/>
      <c r="BR81" s="18">
        <f t="shared" si="35"/>
      </c>
      <c r="BS81" s="42">
        <f aca="true" t="shared" si="59" ref="BS81:BS144">IF(COUNTA(BL81:BQ81)&gt;=1,IF(BO$14&lt;=447,(BL81+BN81+BP81)*BO$14*1.34102209*0.00205/2000,(BL81*BO$14*1.34102209*(0.00809)*BM81/2000)+(BN81*BO$14*1.34102209*(0.00809)*BO81/2000)+(BP81*BO$14*1.34102209*(0.00809)*BQ81/2000)),"")</f>
      </c>
      <c r="BT81" s="82">
        <f aca="true" t="shared" si="60" ref="BT81:BT112">IF(COUNTA(BL81:BQ81)&gt;=1,IF(BO$14&lt;=447,(BL81+BN81+BP81)*BO$14*1.34102209*0.031/2000,(BL81+BN81+BP81)*BO$14*1.34102209*0.024/2000),"")</f>
      </c>
      <c r="BU81" s="42">
        <f t="shared" si="26"/>
      </c>
      <c r="BV81" s="119"/>
      <c r="BW81" s="176"/>
      <c r="BX81" s="119"/>
      <c r="BY81" s="176"/>
      <c r="BZ81" s="119"/>
      <c r="CA81" s="176"/>
      <c r="CB81" s="18">
        <f t="shared" si="36"/>
      </c>
      <c r="CC81" s="42">
        <f aca="true" t="shared" si="61" ref="CC81:CC144">IF(COUNTA(BV81:CA81)&gt;=1,IF(BY$14&lt;=447,(BV81+BX81+BZ81)*BY$14*1.34102209*0.00205/2000,(BV81*BY$14*1.34102209*(0.00809)*BW81/2000)+(BX81*BY$14*1.34102209*(0.00809)*BY81/2000)+(BZ81*BY$14*1.34102209*(0.00809)*CA81/2000)),"")</f>
      </c>
      <c r="CD81" s="82">
        <f aca="true" t="shared" si="62" ref="CD81:CD112">IF(COUNTA(BV81:CA81)&gt;=1,IF(BY$14&lt;=447,(BV81+BX81+BZ81)*BY$14*1.34102209*0.031/2000,(BV81+BX81+BZ81)*BY$14*1.34102209*0.024/2000),"")</f>
      </c>
      <c r="CE81" s="42">
        <f t="shared" si="27"/>
      </c>
      <c r="CF81" s="119"/>
      <c r="CG81" s="176"/>
      <c r="CH81" s="119"/>
      <c r="CI81" s="176"/>
      <c r="CJ81" s="119"/>
      <c r="CK81" s="176"/>
      <c r="CL81" s="18">
        <f t="shared" si="37"/>
      </c>
      <c r="CM81" s="42">
        <f aca="true" t="shared" si="63" ref="CM81:CM144">IF(COUNTA(CF81:CK81)&gt;=1,IF(CI$14&lt;=447,(CF81+CH81+CJ81)*CI$14*1.34102209*0.00205/2000,(CF81*CI$14*1.34102209*(0.00809)*CG81/2000)+(CH81*CI$14*1.34102209*(0.00809)*CI81/2000)+(CJ81*CI$14*1.34102209*(0.00809)*CK81/2000)),"")</f>
      </c>
      <c r="CN81" s="82">
        <f aca="true" t="shared" si="64" ref="CN81:CN112">IF(COUNTA(CF81:CK81)&gt;=1,IF(CI$14&lt;=447,(CF81+CH81+CJ81)*CI$14*1.34102209*0.031/2000,(CF81+CH81+CJ81)*CI$14*1.34102209*0.024/2000),"")</f>
      </c>
      <c r="CO81" s="42">
        <f t="shared" si="28"/>
      </c>
      <c r="CP81" s="119"/>
      <c r="CQ81" s="176"/>
      <c r="CR81" s="119"/>
      <c r="CS81" s="176"/>
      <c r="CT81" s="119"/>
      <c r="CU81" s="27"/>
      <c r="CV81" s="18">
        <f t="shared" si="38"/>
      </c>
      <c r="CW81" s="42">
        <f aca="true" t="shared" si="65" ref="CW81:CW144">IF(COUNTA(CP81:CU81)&gt;=1,IF(CS$14&lt;=447,(CP81+CR81+CT81)*CS$14*1.34102209*0.00205/2000,(CP81*CS$14*1.34102209*(0.00809)*CQ81/2000)+(CR81*CS$14*1.34102209*(0.00809)*CS81/2000)+(CT81*CS$14*1.34102209*(0.00809)*CU81/2000)),"")</f>
      </c>
      <c r="CX81" s="82">
        <f aca="true" t="shared" si="66" ref="CX81:CX112">IF(COUNTA(CP81:CU81)&gt;=1,IF(CS$14&lt;=447,(CP81+CR81+CT81)*CS$14*1.34102209*0.031/2000,(CP81+CR81+CT81)*CS$14*1.34102209*0.024/2000),"")</f>
      </c>
      <c r="CY81" s="42">
        <f t="shared" si="29"/>
      </c>
    </row>
    <row r="82" spans="2:103" ht="15.75" thickBot="1">
      <c r="B82" s="275"/>
      <c r="C82" s="14" t="s">
        <v>13</v>
      </c>
      <c r="D82" s="128"/>
      <c r="E82" s="178"/>
      <c r="F82" s="128"/>
      <c r="G82" s="178"/>
      <c r="H82" s="128"/>
      <c r="I82" s="178"/>
      <c r="J82" s="17">
        <f t="shared" si="39"/>
      </c>
      <c r="K82" s="43">
        <f aca="true" t="shared" si="67" ref="K82:K145">IF(COUNTA(D82:I82)&gt;=1,IF(G$14&lt;=447,(D82+F82+H82)*G$14*1.34102209*0.00205/2000,(D82*G$14*1.34102209*(0.00809)*E82/2000)+(F82*G$14*1.34102209*(0.00809)*G82/2000)+(H82*G$14*1.34102209*(0.00809)*I82/2000)),"")</f>
      </c>
      <c r="L82" s="83">
        <f aca="true" t="shared" si="68" ref="L82:L145">IF(COUNTA(D82:I82)&gt;=1,IF(G$14&lt;=447,(D82+F82+H82)*G$14*1.34102209*0.031/2000,(D82+F82+H82)*G$14*1.34102209*0.024/2000),"")</f>
      </c>
      <c r="M82" s="43">
        <f aca="true" t="shared" si="69" ref="M82:M145">IF(COUNTA($D82:$I82)&gt;=1,($D82+$F82+$H82)*1.34102209*$G$14*73.96*2.20462/1000000*7000/2000,"")</f>
      </c>
      <c r="N82" s="128"/>
      <c r="O82" s="178"/>
      <c r="P82" s="128"/>
      <c r="Q82" s="178"/>
      <c r="R82" s="128"/>
      <c r="S82" s="178"/>
      <c r="T82" s="17">
        <f t="shared" si="30"/>
      </c>
      <c r="U82" s="43">
        <f t="shared" si="49"/>
      </c>
      <c r="V82" s="83">
        <f t="shared" si="50"/>
      </c>
      <c r="W82" s="43">
        <f aca="true" t="shared" si="70" ref="W82:W145">IF(COUNTA(N82:S82)&gt;=1,(N82+P82+R82)*1.341*$Q$14*73.96*2.20462/1000000*7000/2000,"")</f>
      </c>
      <c r="X82" s="128"/>
      <c r="Y82" s="178"/>
      <c r="Z82" s="128"/>
      <c r="AA82" s="178"/>
      <c r="AB82" s="128"/>
      <c r="AC82" s="178"/>
      <c r="AD82" s="17">
        <f t="shared" si="31"/>
      </c>
      <c r="AE82" s="43">
        <f t="shared" si="51"/>
      </c>
      <c r="AF82" s="83">
        <f t="shared" si="52"/>
      </c>
      <c r="AG82" s="43">
        <f aca="true" t="shared" si="71" ref="AG82:AG145">IF(COUNTA(X82:AC82)&gt;=1,(X82+Z82+AB82)*1.341*AA$14*73.96*2.20462/1000000*7000/2000,"")</f>
      </c>
      <c r="AH82" s="128"/>
      <c r="AI82" s="178"/>
      <c r="AJ82" s="128"/>
      <c r="AK82" s="178"/>
      <c r="AL82" s="128"/>
      <c r="AM82" s="178"/>
      <c r="AN82" s="17">
        <f t="shared" si="32"/>
      </c>
      <c r="AO82" s="43">
        <f t="shared" si="53"/>
      </c>
      <c r="AP82" s="83">
        <f t="shared" si="54"/>
      </c>
      <c r="AQ82" s="43">
        <f aca="true" t="shared" si="72" ref="AQ82:AQ145">IF(COUNTA(AH82:AM82)&gt;=1,(AH82+AJ82+AL82)*1.341*AK$14*73.96*2.20462/1000000*7000/2000,"")</f>
      </c>
      <c r="AR82" s="128"/>
      <c r="AS82" s="178"/>
      <c r="AT82" s="128"/>
      <c r="AU82" s="178"/>
      <c r="AV82" s="128"/>
      <c r="AW82" s="178"/>
      <c r="AX82" s="17">
        <f t="shared" si="33"/>
      </c>
      <c r="AY82" s="43">
        <f t="shared" si="55"/>
      </c>
      <c r="AZ82" s="83">
        <f t="shared" si="56"/>
      </c>
      <c r="BA82" s="43">
        <f aca="true" t="shared" si="73" ref="BA82:BA145">IF(COUNTA(AR82:AW82)&gt;=1,(AR82+AT82+AV82)*1.341*AU$14*73.96*2.20462/1000000*7000/2000,"")</f>
      </c>
      <c r="BB82" s="128"/>
      <c r="BC82" s="178"/>
      <c r="BD82" s="128"/>
      <c r="BE82" s="178"/>
      <c r="BF82" s="128"/>
      <c r="BG82" s="178"/>
      <c r="BH82" s="17">
        <f t="shared" si="34"/>
      </c>
      <c r="BI82" s="43">
        <f t="shared" si="57"/>
      </c>
      <c r="BJ82" s="83">
        <f t="shared" si="58"/>
      </c>
      <c r="BK82" s="43">
        <f aca="true" t="shared" si="74" ref="BK82:BK145">IF(COUNTA(BB82:BG82)&gt;=1,(BB82+BD82+BF82)*1.341*BE$14*73.96*2.20462/1000000*7000/2000,"")</f>
      </c>
      <c r="BL82" s="128"/>
      <c r="BM82" s="178"/>
      <c r="BN82" s="128"/>
      <c r="BO82" s="178"/>
      <c r="BP82" s="128"/>
      <c r="BQ82" s="178"/>
      <c r="BR82" s="17">
        <f t="shared" si="35"/>
      </c>
      <c r="BS82" s="43">
        <f t="shared" si="59"/>
      </c>
      <c r="BT82" s="83">
        <f t="shared" si="60"/>
      </c>
      <c r="BU82" s="43">
        <f aca="true" t="shared" si="75" ref="BU82:BU145">IF(COUNTA(BL82:BQ82)&gt;=1,(BL82+BN82+BP82)*1.341*BO$14*73.96*2.20462/1000000*7000/2000,"")</f>
      </c>
      <c r="BV82" s="128"/>
      <c r="BW82" s="178"/>
      <c r="BX82" s="128"/>
      <c r="BY82" s="178"/>
      <c r="BZ82" s="128"/>
      <c r="CA82" s="178"/>
      <c r="CB82" s="17">
        <f t="shared" si="36"/>
      </c>
      <c r="CC82" s="43">
        <f t="shared" si="61"/>
      </c>
      <c r="CD82" s="83">
        <f t="shared" si="62"/>
      </c>
      <c r="CE82" s="43">
        <f aca="true" t="shared" si="76" ref="CE82:CE145">IF(COUNTA(BV82:CA82)&gt;=1,(BV82+BX82+BZ82)*1.341*BY$14*73.96*2.20462/1000000*7000/2000,"")</f>
      </c>
      <c r="CF82" s="128"/>
      <c r="CG82" s="178"/>
      <c r="CH82" s="128"/>
      <c r="CI82" s="178"/>
      <c r="CJ82" s="128"/>
      <c r="CK82" s="178"/>
      <c r="CL82" s="17">
        <f t="shared" si="37"/>
      </c>
      <c r="CM82" s="43">
        <f t="shared" si="63"/>
      </c>
      <c r="CN82" s="83">
        <f t="shared" si="64"/>
      </c>
      <c r="CO82" s="43">
        <f aca="true" t="shared" si="77" ref="CO82:CO145">IF(COUNTA(CF82:CK82)&gt;=1,(CF82+CH82+CJ82)*1.341*CI$14*73.96*2.20462/1000000*7000/2000,"")</f>
      </c>
      <c r="CP82" s="128"/>
      <c r="CQ82" s="178"/>
      <c r="CR82" s="128"/>
      <c r="CS82" s="178"/>
      <c r="CT82" s="128"/>
      <c r="CU82" s="26"/>
      <c r="CV82" s="17">
        <f t="shared" si="38"/>
      </c>
      <c r="CW82" s="43">
        <f t="shared" si="65"/>
      </c>
      <c r="CX82" s="83">
        <f t="shared" si="66"/>
      </c>
      <c r="CY82" s="43">
        <f aca="true" t="shared" si="78" ref="CY82:CY145">IF(COUNTA(CP82:CU82)&gt;=1,(CP82+CR82+CT82)*1.341*CS$14*73.96*2.20462/1000000*7000/2000,"")</f>
      </c>
    </row>
    <row r="83" spans="2:103" ht="15.75" thickBot="1">
      <c r="B83" s="275"/>
      <c r="C83" s="10" t="s">
        <v>14</v>
      </c>
      <c r="D83" s="119"/>
      <c r="E83" s="176"/>
      <c r="F83" s="119"/>
      <c r="G83" s="176"/>
      <c r="H83" s="119"/>
      <c r="I83" s="176"/>
      <c r="J83" s="18">
        <f t="shared" si="39"/>
      </c>
      <c r="K83" s="42">
        <f t="shared" si="67"/>
      </c>
      <c r="L83" s="82">
        <f t="shared" si="68"/>
      </c>
      <c r="M83" s="42">
        <f t="shared" si="69"/>
      </c>
      <c r="N83" s="119"/>
      <c r="O83" s="176"/>
      <c r="P83" s="119"/>
      <c r="Q83" s="176"/>
      <c r="R83" s="119"/>
      <c r="S83" s="176"/>
      <c r="T83" s="18">
        <f t="shared" si="30"/>
      </c>
      <c r="U83" s="42">
        <f t="shared" si="49"/>
      </c>
      <c r="V83" s="82">
        <f t="shared" si="50"/>
      </c>
      <c r="W83" s="42">
        <f t="shared" si="70"/>
      </c>
      <c r="X83" s="119"/>
      <c r="Y83" s="176"/>
      <c r="Z83" s="119"/>
      <c r="AA83" s="176"/>
      <c r="AB83" s="119"/>
      <c r="AC83" s="176"/>
      <c r="AD83" s="18">
        <f t="shared" si="31"/>
      </c>
      <c r="AE83" s="42">
        <f t="shared" si="51"/>
      </c>
      <c r="AF83" s="82">
        <f t="shared" si="52"/>
      </c>
      <c r="AG83" s="42">
        <f t="shared" si="71"/>
      </c>
      <c r="AH83" s="119"/>
      <c r="AI83" s="176"/>
      <c r="AJ83" s="119"/>
      <c r="AK83" s="176"/>
      <c r="AL83" s="119"/>
      <c r="AM83" s="176"/>
      <c r="AN83" s="18">
        <f t="shared" si="32"/>
      </c>
      <c r="AO83" s="42">
        <f t="shared" si="53"/>
      </c>
      <c r="AP83" s="82">
        <f t="shared" si="54"/>
      </c>
      <c r="AQ83" s="42">
        <f t="shared" si="72"/>
      </c>
      <c r="AR83" s="119"/>
      <c r="AS83" s="176"/>
      <c r="AT83" s="119"/>
      <c r="AU83" s="176"/>
      <c r="AV83" s="119"/>
      <c r="AW83" s="176"/>
      <c r="AX83" s="18">
        <f t="shared" si="33"/>
      </c>
      <c r="AY83" s="42">
        <f t="shared" si="55"/>
      </c>
      <c r="AZ83" s="82">
        <f t="shared" si="56"/>
      </c>
      <c r="BA83" s="42">
        <f t="shared" si="73"/>
      </c>
      <c r="BB83" s="119"/>
      <c r="BC83" s="176"/>
      <c r="BD83" s="119"/>
      <c r="BE83" s="176"/>
      <c r="BF83" s="119"/>
      <c r="BG83" s="176"/>
      <c r="BH83" s="18">
        <f t="shared" si="34"/>
      </c>
      <c r="BI83" s="42">
        <f t="shared" si="57"/>
      </c>
      <c r="BJ83" s="82">
        <f t="shared" si="58"/>
      </c>
      <c r="BK83" s="42">
        <f t="shared" si="74"/>
      </c>
      <c r="BL83" s="119"/>
      <c r="BM83" s="176"/>
      <c r="BN83" s="119"/>
      <c r="BO83" s="176"/>
      <c r="BP83" s="119"/>
      <c r="BQ83" s="176"/>
      <c r="BR83" s="18">
        <f t="shared" si="35"/>
      </c>
      <c r="BS83" s="42">
        <f t="shared" si="59"/>
      </c>
      <c r="BT83" s="82">
        <f t="shared" si="60"/>
      </c>
      <c r="BU83" s="42">
        <f t="shared" si="75"/>
      </c>
      <c r="BV83" s="119"/>
      <c r="BW83" s="176"/>
      <c r="BX83" s="119"/>
      <c r="BY83" s="176"/>
      <c r="BZ83" s="119"/>
      <c r="CA83" s="176"/>
      <c r="CB83" s="18">
        <f t="shared" si="36"/>
      </c>
      <c r="CC83" s="42">
        <f t="shared" si="61"/>
      </c>
      <c r="CD83" s="82">
        <f t="shared" si="62"/>
      </c>
      <c r="CE83" s="42">
        <f t="shared" si="76"/>
      </c>
      <c r="CF83" s="119"/>
      <c r="CG83" s="176"/>
      <c r="CH83" s="119"/>
      <c r="CI83" s="176"/>
      <c r="CJ83" s="119"/>
      <c r="CK83" s="176"/>
      <c r="CL83" s="18">
        <f t="shared" si="37"/>
      </c>
      <c r="CM83" s="42">
        <f t="shared" si="63"/>
      </c>
      <c r="CN83" s="82">
        <f t="shared" si="64"/>
      </c>
      <c r="CO83" s="42">
        <f t="shared" si="77"/>
      </c>
      <c r="CP83" s="119"/>
      <c r="CQ83" s="176"/>
      <c r="CR83" s="119"/>
      <c r="CS83" s="176"/>
      <c r="CT83" s="119"/>
      <c r="CU83" s="27"/>
      <c r="CV83" s="18">
        <f t="shared" si="38"/>
      </c>
      <c r="CW83" s="42">
        <f t="shared" si="65"/>
      </c>
      <c r="CX83" s="82">
        <f t="shared" si="66"/>
      </c>
      <c r="CY83" s="42">
        <f t="shared" si="78"/>
      </c>
    </row>
    <row r="84" spans="2:103" ht="15.75" thickBot="1">
      <c r="B84" s="275"/>
      <c r="C84" s="14" t="s">
        <v>15</v>
      </c>
      <c r="D84" s="128"/>
      <c r="E84" s="178"/>
      <c r="F84" s="128"/>
      <c r="G84" s="178"/>
      <c r="H84" s="128"/>
      <c r="I84" s="178"/>
      <c r="J84" s="17">
        <f t="shared" si="39"/>
      </c>
      <c r="K84" s="43">
        <f t="shared" si="67"/>
      </c>
      <c r="L84" s="83">
        <f t="shared" si="68"/>
      </c>
      <c r="M84" s="43">
        <f t="shared" si="69"/>
      </c>
      <c r="N84" s="128"/>
      <c r="O84" s="178"/>
      <c r="P84" s="128"/>
      <c r="Q84" s="178"/>
      <c r="R84" s="128"/>
      <c r="S84" s="178"/>
      <c r="T84" s="17">
        <f t="shared" si="30"/>
      </c>
      <c r="U84" s="43">
        <f t="shared" si="49"/>
      </c>
      <c r="V84" s="83">
        <f t="shared" si="50"/>
      </c>
      <c r="W84" s="43">
        <f t="shared" si="70"/>
      </c>
      <c r="X84" s="128"/>
      <c r="Y84" s="178"/>
      <c r="Z84" s="128"/>
      <c r="AA84" s="178"/>
      <c r="AB84" s="128"/>
      <c r="AC84" s="178"/>
      <c r="AD84" s="17">
        <f t="shared" si="31"/>
      </c>
      <c r="AE84" s="43">
        <f t="shared" si="51"/>
      </c>
      <c r="AF84" s="83">
        <f t="shared" si="52"/>
      </c>
      <c r="AG84" s="43">
        <f t="shared" si="71"/>
      </c>
      <c r="AH84" s="128"/>
      <c r="AI84" s="178"/>
      <c r="AJ84" s="128"/>
      <c r="AK84" s="178"/>
      <c r="AL84" s="128"/>
      <c r="AM84" s="178"/>
      <c r="AN84" s="17">
        <f t="shared" si="32"/>
      </c>
      <c r="AO84" s="43">
        <f t="shared" si="53"/>
      </c>
      <c r="AP84" s="83">
        <f t="shared" si="54"/>
      </c>
      <c r="AQ84" s="43">
        <f t="shared" si="72"/>
      </c>
      <c r="AR84" s="128"/>
      <c r="AS84" s="178"/>
      <c r="AT84" s="128"/>
      <c r="AU84" s="178"/>
      <c r="AV84" s="128"/>
      <c r="AW84" s="178"/>
      <c r="AX84" s="17">
        <f t="shared" si="33"/>
      </c>
      <c r="AY84" s="43">
        <f t="shared" si="55"/>
      </c>
      <c r="AZ84" s="83">
        <f t="shared" si="56"/>
      </c>
      <c r="BA84" s="43">
        <f t="shared" si="73"/>
      </c>
      <c r="BB84" s="128"/>
      <c r="BC84" s="178"/>
      <c r="BD84" s="128"/>
      <c r="BE84" s="178"/>
      <c r="BF84" s="128"/>
      <c r="BG84" s="178"/>
      <c r="BH84" s="17">
        <f t="shared" si="34"/>
      </c>
      <c r="BI84" s="43">
        <f t="shared" si="57"/>
      </c>
      <c r="BJ84" s="83">
        <f t="shared" si="58"/>
      </c>
      <c r="BK84" s="43">
        <f t="shared" si="74"/>
      </c>
      <c r="BL84" s="128"/>
      <c r="BM84" s="178"/>
      <c r="BN84" s="128"/>
      <c r="BO84" s="178"/>
      <c r="BP84" s="128"/>
      <c r="BQ84" s="178"/>
      <c r="BR84" s="17">
        <f t="shared" si="35"/>
      </c>
      <c r="BS84" s="43">
        <f t="shared" si="59"/>
      </c>
      <c r="BT84" s="83">
        <f t="shared" si="60"/>
      </c>
      <c r="BU84" s="43">
        <f t="shared" si="75"/>
      </c>
      <c r="BV84" s="128"/>
      <c r="BW84" s="178"/>
      <c r="BX84" s="128"/>
      <c r="BY84" s="178"/>
      <c r="BZ84" s="128"/>
      <c r="CA84" s="178"/>
      <c r="CB84" s="17">
        <f t="shared" si="36"/>
      </c>
      <c r="CC84" s="43">
        <f t="shared" si="61"/>
      </c>
      <c r="CD84" s="83">
        <f t="shared" si="62"/>
      </c>
      <c r="CE84" s="43">
        <f t="shared" si="76"/>
      </c>
      <c r="CF84" s="128"/>
      <c r="CG84" s="178"/>
      <c r="CH84" s="128"/>
      <c r="CI84" s="178"/>
      <c r="CJ84" s="128"/>
      <c r="CK84" s="178"/>
      <c r="CL84" s="17">
        <f t="shared" si="37"/>
      </c>
      <c r="CM84" s="43">
        <f t="shared" si="63"/>
      </c>
      <c r="CN84" s="83">
        <f t="shared" si="64"/>
      </c>
      <c r="CO84" s="43">
        <f t="shared" si="77"/>
      </c>
      <c r="CP84" s="128"/>
      <c r="CQ84" s="178"/>
      <c r="CR84" s="128"/>
      <c r="CS84" s="178"/>
      <c r="CT84" s="128"/>
      <c r="CU84" s="26"/>
      <c r="CV84" s="17">
        <f t="shared" si="38"/>
      </c>
      <c r="CW84" s="43">
        <f t="shared" si="65"/>
      </c>
      <c r="CX84" s="83">
        <f t="shared" si="66"/>
      </c>
      <c r="CY84" s="43">
        <f t="shared" si="78"/>
      </c>
    </row>
    <row r="85" spans="2:103" ht="15.75" thickBot="1">
      <c r="B85" s="275"/>
      <c r="C85" s="10" t="s">
        <v>16</v>
      </c>
      <c r="D85" s="119"/>
      <c r="E85" s="176"/>
      <c r="F85" s="119"/>
      <c r="G85" s="176"/>
      <c r="H85" s="119"/>
      <c r="I85" s="176"/>
      <c r="J85" s="18">
        <f t="shared" si="39"/>
      </c>
      <c r="K85" s="42">
        <f t="shared" si="67"/>
      </c>
      <c r="L85" s="82">
        <f t="shared" si="68"/>
      </c>
      <c r="M85" s="42">
        <f t="shared" si="69"/>
      </c>
      <c r="N85" s="119"/>
      <c r="O85" s="176"/>
      <c r="P85" s="119"/>
      <c r="Q85" s="176"/>
      <c r="R85" s="119"/>
      <c r="S85" s="176"/>
      <c r="T85" s="18">
        <f t="shared" si="30"/>
      </c>
      <c r="U85" s="42">
        <f t="shared" si="49"/>
      </c>
      <c r="V85" s="82">
        <f t="shared" si="50"/>
      </c>
      <c r="W85" s="42">
        <f t="shared" si="70"/>
      </c>
      <c r="X85" s="119"/>
      <c r="Y85" s="176"/>
      <c r="Z85" s="119"/>
      <c r="AA85" s="176"/>
      <c r="AB85" s="119"/>
      <c r="AC85" s="176"/>
      <c r="AD85" s="18">
        <f t="shared" si="31"/>
      </c>
      <c r="AE85" s="42">
        <f t="shared" si="51"/>
      </c>
      <c r="AF85" s="82">
        <f t="shared" si="52"/>
      </c>
      <c r="AG85" s="42">
        <f t="shared" si="71"/>
      </c>
      <c r="AH85" s="119"/>
      <c r="AI85" s="176"/>
      <c r="AJ85" s="119"/>
      <c r="AK85" s="176"/>
      <c r="AL85" s="119"/>
      <c r="AM85" s="176"/>
      <c r="AN85" s="18">
        <f t="shared" si="32"/>
      </c>
      <c r="AO85" s="42">
        <f t="shared" si="53"/>
      </c>
      <c r="AP85" s="82">
        <f t="shared" si="54"/>
      </c>
      <c r="AQ85" s="42">
        <f t="shared" si="72"/>
      </c>
      <c r="AR85" s="119"/>
      <c r="AS85" s="176"/>
      <c r="AT85" s="119"/>
      <c r="AU85" s="176"/>
      <c r="AV85" s="119"/>
      <c r="AW85" s="176"/>
      <c r="AX85" s="18">
        <f t="shared" si="33"/>
      </c>
      <c r="AY85" s="42">
        <f t="shared" si="55"/>
      </c>
      <c r="AZ85" s="82">
        <f t="shared" si="56"/>
      </c>
      <c r="BA85" s="42">
        <f t="shared" si="73"/>
      </c>
      <c r="BB85" s="119"/>
      <c r="BC85" s="176"/>
      <c r="BD85" s="119"/>
      <c r="BE85" s="176"/>
      <c r="BF85" s="119"/>
      <c r="BG85" s="176"/>
      <c r="BH85" s="18">
        <f t="shared" si="34"/>
      </c>
      <c r="BI85" s="42">
        <f t="shared" si="57"/>
      </c>
      <c r="BJ85" s="82">
        <f t="shared" si="58"/>
      </c>
      <c r="BK85" s="42">
        <f t="shared" si="74"/>
      </c>
      <c r="BL85" s="119"/>
      <c r="BM85" s="176"/>
      <c r="BN85" s="119"/>
      <c r="BO85" s="176"/>
      <c r="BP85" s="119"/>
      <c r="BQ85" s="176"/>
      <c r="BR85" s="18">
        <f t="shared" si="35"/>
      </c>
      <c r="BS85" s="42">
        <f t="shared" si="59"/>
      </c>
      <c r="BT85" s="82">
        <f t="shared" si="60"/>
      </c>
      <c r="BU85" s="42">
        <f t="shared" si="75"/>
      </c>
      <c r="BV85" s="119"/>
      <c r="BW85" s="176"/>
      <c r="BX85" s="119"/>
      <c r="BY85" s="176"/>
      <c r="BZ85" s="119"/>
      <c r="CA85" s="176"/>
      <c r="CB85" s="18">
        <f t="shared" si="36"/>
      </c>
      <c r="CC85" s="42">
        <f t="shared" si="61"/>
      </c>
      <c r="CD85" s="82">
        <f t="shared" si="62"/>
      </c>
      <c r="CE85" s="42">
        <f t="shared" si="76"/>
      </c>
      <c r="CF85" s="119"/>
      <c r="CG85" s="176"/>
      <c r="CH85" s="119"/>
      <c r="CI85" s="176"/>
      <c r="CJ85" s="119"/>
      <c r="CK85" s="176"/>
      <c r="CL85" s="18">
        <f t="shared" si="37"/>
      </c>
      <c r="CM85" s="42">
        <f t="shared" si="63"/>
      </c>
      <c r="CN85" s="82">
        <f t="shared" si="64"/>
      </c>
      <c r="CO85" s="42">
        <f t="shared" si="77"/>
      </c>
      <c r="CP85" s="119"/>
      <c r="CQ85" s="176"/>
      <c r="CR85" s="119"/>
      <c r="CS85" s="176"/>
      <c r="CT85" s="119"/>
      <c r="CU85" s="27"/>
      <c r="CV85" s="18">
        <f t="shared" si="38"/>
      </c>
      <c r="CW85" s="42">
        <f t="shared" si="65"/>
      </c>
      <c r="CX85" s="82">
        <f t="shared" si="66"/>
      </c>
      <c r="CY85" s="42">
        <f t="shared" si="78"/>
      </c>
    </row>
    <row r="86" spans="2:103" ht="15.75" thickBot="1">
      <c r="B86" s="275"/>
      <c r="C86" s="14" t="s">
        <v>17</v>
      </c>
      <c r="D86" s="128"/>
      <c r="E86" s="178"/>
      <c r="F86" s="128"/>
      <c r="G86" s="178"/>
      <c r="H86" s="128"/>
      <c r="I86" s="178"/>
      <c r="J86" s="17">
        <f t="shared" si="39"/>
      </c>
      <c r="K86" s="43">
        <f t="shared" si="67"/>
      </c>
      <c r="L86" s="83">
        <f t="shared" si="68"/>
      </c>
      <c r="M86" s="43">
        <f t="shared" si="69"/>
      </c>
      <c r="N86" s="128"/>
      <c r="O86" s="178"/>
      <c r="P86" s="128"/>
      <c r="Q86" s="178"/>
      <c r="R86" s="128"/>
      <c r="S86" s="178"/>
      <c r="T86" s="17">
        <f t="shared" si="30"/>
      </c>
      <c r="U86" s="43">
        <f t="shared" si="49"/>
      </c>
      <c r="V86" s="83">
        <f t="shared" si="50"/>
      </c>
      <c r="W86" s="43">
        <f t="shared" si="70"/>
      </c>
      <c r="X86" s="128"/>
      <c r="Y86" s="178"/>
      <c r="Z86" s="128"/>
      <c r="AA86" s="178"/>
      <c r="AB86" s="128"/>
      <c r="AC86" s="178"/>
      <c r="AD86" s="17">
        <f t="shared" si="31"/>
      </c>
      <c r="AE86" s="43">
        <f t="shared" si="51"/>
      </c>
      <c r="AF86" s="83">
        <f t="shared" si="52"/>
      </c>
      <c r="AG86" s="43">
        <f t="shared" si="71"/>
      </c>
      <c r="AH86" s="128"/>
      <c r="AI86" s="178"/>
      <c r="AJ86" s="128"/>
      <c r="AK86" s="178"/>
      <c r="AL86" s="128"/>
      <c r="AM86" s="178"/>
      <c r="AN86" s="17">
        <f t="shared" si="32"/>
      </c>
      <c r="AO86" s="43">
        <f t="shared" si="53"/>
      </c>
      <c r="AP86" s="83">
        <f t="shared" si="54"/>
      </c>
      <c r="AQ86" s="43">
        <f t="shared" si="72"/>
      </c>
      <c r="AR86" s="128"/>
      <c r="AS86" s="178"/>
      <c r="AT86" s="128"/>
      <c r="AU86" s="178"/>
      <c r="AV86" s="128"/>
      <c r="AW86" s="178"/>
      <c r="AX86" s="17">
        <f t="shared" si="33"/>
      </c>
      <c r="AY86" s="43">
        <f t="shared" si="55"/>
      </c>
      <c r="AZ86" s="83">
        <f t="shared" si="56"/>
      </c>
      <c r="BA86" s="43">
        <f t="shared" si="73"/>
      </c>
      <c r="BB86" s="128"/>
      <c r="BC86" s="178"/>
      <c r="BD86" s="128"/>
      <c r="BE86" s="178"/>
      <c r="BF86" s="128"/>
      <c r="BG86" s="178"/>
      <c r="BH86" s="17">
        <f t="shared" si="34"/>
      </c>
      <c r="BI86" s="43">
        <f t="shared" si="57"/>
      </c>
      <c r="BJ86" s="83">
        <f t="shared" si="58"/>
      </c>
      <c r="BK86" s="43">
        <f t="shared" si="74"/>
      </c>
      <c r="BL86" s="128"/>
      <c r="BM86" s="178"/>
      <c r="BN86" s="128"/>
      <c r="BO86" s="178"/>
      <c r="BP86" s="128"/>
      <c r="BQ86" s="178"/>
      <c r="BR86" s="17">
        <f t="shared" si="35"/>
      </c>
      <c r="BS86" s="43">
        <f t="shared" si="59"/>
      </c>
      <c r="BT86" s="83">
        <f t="shared" si="60"/>
      </c>
      <c r="BU86" s="43">
        <f t="shared" si="75"/>
      </c>
      <c r="BV86" s="128"/>
      <c r="BW86" s="178"/>
      <c r="BX86" s="128"/>
      <c r="BY86" s="178"/>
      <c r="BZ86" s="128"/>
      <c r="CA86" s="178"/>
      <c r="CB86" s="17">
        <f t="shared" si="36"/>
      </c>
      <c r="CC86" s="43">
        <f t="shared" si="61"/>
      </c>
      <c r="CD86" s="83">
        <f t="shared" si="62"/>
      </c>
      <c r="CE86" s="43">
        <f t="shared" si="76"/>
      </c>
      <c r="CF86" s="128"/>
      <c r="CG86" s="178"/>
      <c r="CH86" s="128"/>
      <c r="CI86" s="178"/>
      <c r="CJ86" s="128"/>
      <c r="CK86" s="178"/>
      <c r="CL86" s="17">
        <f t="shared" si="37"/>
      </c>
      <c r="CM86" s="43">
        <f t="shared" si="63"/>
      </c>
      <c r="CN86" s="83">
        <f t="shared" si="64"/>
      </c>
      <c r="CO86" s="43">
        <f t="shared" si="77"/>
      </c>
      <c r="CP86" s="128"/>
      <c r="CQ86" s="178"/>
      <c r="CR86" s="128"/>
      <c r="CS86" s="178"/>
      <c r="CT86" s="128"/>
      <c r="CU86" s="26"/>
      <c r="CV86" s="17">
        <f t="shared" si="38"/>
      </c>
      <c r="CW86" s="43">
        <f t="shared" si="65"/>
      </c>
      <c r="CX86" s="83">
        <f t="shared" si="66"/>
      </c>
      <c r="CY86" s="43">
        <f t="shared" si="78"/>
      </c>
    </row>
    <row r="87" spans="2:103" ht="15.75" thickBot="1">
      <c r="B87" s="275"/>
      <c r="C87" s="13" t="s">
        <v>18</v>
      </c>
      <c r="D87" s="155"/>
      <c r="E87" s="182"/>
      <c r="F87" s="155"/>
      <c r="G87" s="182"/>
      <c r="H87" s="155"/>
      <c r="I87" s="182"/>
      <c r="J87" s="21">
        <f t="shared" si="39"/>
      </c>
      <c r="K87" s="46">
        <f t="shared" si="67"/>
      </c>
      <c r="L87" s="84">
        <f t="shared" si="68"/>
      </c>
      <c r="M87" s="46">
        <f t="shared" si="69"/>
      </c>
      <c r="N87" s="155"/>
      <c r="O87" s="182"/>
      <c r="P87" s="155"/>
      <c r="Q87" s="182"/>
      <c r="R87" s="155"/>
      <c r="S87" s="182"/>
      <c r="T87" s="21">
        <f t="shared" si="30"/>
      </c>
      <c r="U87" s="46">
        <f t="shared" si="49"/>
      </c>
      <c r="V87" s="84">
        <f t="shared" si="50"/>
      </c>
      <c r="W87" s="46">
        <f t="shared" si="70"/>
      </c>
      <c r="X87" s="155"/>
      <c r="Y87" s="182"/>
      <c r="Z87" s="155"/>
      <c r="AA87" s="182"/>
      <c r="AB87" s="155"/>
      <c r="AC87" s="182"/>
      <c r="AD87" s="21">
        <f t="shared" si="31"/>
      </c>
      <c r="AE87" s="46">
        <f t="shared" si="51"/>
      </c>
      <c r="AF87" s="84">
        <f t="shared" si="52"/>
      </c>
      <c r="AG87" s="46">
        <f t="shared" si="71"/>
      </c>
      <c r="AH87" s="155"/>
      <c r="AI87" s="182"/>
      <c r="AJ87" s="155"/>
      <c r="AK87" s="182"/>
      <c r="AL87" s="155"/>
      <c r="AM87" s="182"/>
      <c r="AN87" s="21">
        <f t="shared" si="32"/>
      </c>
      <c r="AO87" s="46">
        <f t="shared" si="53"/>
      </c>
      <c r="AP87" s="84">
        <f t="shared" si="54"/>
      </c>
      <c r="AQ87" s="46">
        <f t="shared" si="72"/>
      </c>
      <c r="AR87" s="155"/>
      <c r="AS87" s="182"/>
      <c r="AT87" s="155"/>
      <c r="AU87" s="182"/>
      <c r="AV87" s="155"/>
      <c r="AW87" s="182"/>
      <c r="AX87" s="21">
        <f t="shared" si="33"/>
      </c>
      <c r="AY87" s="46">
        <f t="shared" si="55"/>
      </c>
      <c r="AZ87" s="84">
        <f t="shared" si="56"/>
      </c>
      <c r="BA87" s="46">
        <f t="shared" si="73"/>
      </c>
      <c r="BB87" s="155"/>
      <c r="BC87" s="182"/>
      <c r="BD87" s="155"/>
      <c r="BE87" s="182"/>
      <c r="BF87" s="155"/>
      <c r="BG87" s="182"/>
      <c r="BH87" s="21">
        <f t="shared" si="34"/>
      </c>
      <c r="BI87" s="46">
        <f t="shared" si="57"/>
      </c>
      <c r="BJ87" s="84">
        <f t="shared" si="58"/>
      </c>
      <c r="BK87" s="46">
        <f t="shared" si="74"/>
      </c>
      <c r="BL87" s="155"/>
      <c r="BM87" s="182"/>
      <c r="BN87" s="155"/>
      <c r="BO87" s="182"/>
      <c r="BP87" s="155"/>
      <c r="BQ87" s="182"/>
      <c r="BR87" s="21">
        <f t="shared" si="35"/>
      </c>
      <c r="BS87" s="46">
        <f t="shared" si="59"/>
      </c>
      <c r="BT87" s="84">
        <f t="shared" si="60"/>
      </c>
      <c r="BU87" s="46">
        <f t="shared" si="75"/>
      </c>
      <c r="BV87" s="155"/>
      <c r="BW87" s="182"/>
      <c r="BX87" s="155"/>
      <c r="BY87" s="182"/>
      <c r="BZ87" s="155"/>
      <c r="CA87" s="182"/>
      <c r="CB87" s="21">
        <f t="shared" si="36"/>
      </c>
      <c r="CC87" s="46">
        <f t="shared" si="61"/>
      </c>
      <c r="CD87" s="84">
        <f t="shared" si="62"/>
      </c>
      <c r="CE87" s="46">
        <f t="shared" si="76"/>
      </c>
      <c r="CF87" s="155"/>
      <c r="CG87" s="182"/>
      <c r="CH87" s="155"/>
      <c r="CI87" s="182"/>
      <c r="CJ87" s="155"/>
      <c r="CK87" s="182"/>
      <c r="CL87" s="21">
        <f t="shared" si="37"/>
      </c>
      <c r="CM87" s="46">
        <f t="shared" si="63"/>
      </c>
      <c r="CN87" s="84">
        <f t="shared" si="64"/>
      </c>
      <c r="CO87" s="46">
        <f t="shared" si="77"/>
      </c>
      <c r="CP87" s="155"/>
      <c r="CQ87" s="182"/>
      <c r="CR87" s="155"/>
      <c r="CS87" s="182"/>
      <c r="CT87" s="155"/>
      <c r="CU87" s="30"/>
      <c r="CV87" s="21">
        <f t="shared" si="38"/>
      </c>
      <c r="CW87" s="46">
        <f t="shared" si="65"/>
      </c>
      <c r="CX87" s="84">
        <f t="shared" si="66"/>
      </c>
      <c r="CY87" s="46">
        <f t="shared" si="78"/>
      </c>
    </row>
    <row r="88" spans="2:103" ht="15.75" thickBot="1">
      <c r="B88" s="275">
        <v>2019</v>
      </c>
      <c r="C88" s="15" t="s">
        <v>7</v>
      </c>
      <c r="D88" s="146"/>
      <c r="E88" s="181"/>
      <c r="F88" s="146"/>
      <c r="G88" s="181"/>
      <c r="H88" s="146"/>
      <c r="I88" s="181"/>
      <c r="J88" s="20">
        <f t="shared" si="39"/>
      </c>
      <c r="K88" s="45">
        <f t="shared" si="67"/>
      </c>
      <c r="L88" s="103">
        <f t="shared" si="68"/>
      </c>
      <c r="M88" s="104">
        <f t="shared" si="69"/>
      </c>
      <c r="N88" s="146"/>
      <c r="O88" s="181"/>
      <c r="P88" s="146"/>
      <c r="Q88" s="181"/>
      <c r="R88" s="146"/>
      <c r="S88" s="181"/>
      <c r="T88" s="20">
        <f t="shared" si="30"/>
      </c>
      <c r="U88" s="45">
        <f t="shared" si="49"/>
      </c>
      <c r="V88" s="103">
        <f t="shared" si="50"/>
      </c>
      <c r="W88" s="104">
        <f t="shared" si="70"/>
      </c>
      <c r="X88" s="146"/>
      <c r="Y88" s="181"/>
      <c r="Z88" s="146"/>
      <c r="AA88" s="181"/>
      <c r="AB88" s="146"/>
      <c r="AC88" s="181"/>
      <c r="AD88" s="20">
        <f t="shared" si="31"/>
      </c>
      <c r="AE88" s="45">
        <f t="shared" si="51"/>
      </c>
      <c r="AF88" s="103">
        <f t="shared" si="52"/>
      </c>
      <c r="AG88" s="104">
        <f t="shared" si="71"/>
      </c>
      <c r="AH88" s="146"/>
      <c r="AI88" s="181"/>
      <c r="AJ88" s="146"/>
      <c r="AK88" s="181"/>
      <c r="AL88" s="146"/>
      <c r="AM88" s="181"/>
      <c r="AN88" s="20">
        <f t="shared" si="32"/>
      </c>
      <c r="AO88" s="45">
        <f t="shared" si="53"/>
      </c>
      <c r="AP88" s="103">
        <f t="shared" si="54"/>
      </c>
      <c r="AQ88" s="104">
        <f t="shared" si="72"/>
      </c>
      <c r="AR88" s="146"/>
      <c r="AS88" s="181"/>
      <c r="AT88" s="146"/>
      <c r="AU88" s="181"/>
      <c r="AV88" s="146"/>
      <c r="AW88" s="181"/>
      <c r="AX88" s="20">
        <f t="shared" si="33"/>
      </c>
      <c r="AY88" s="45">
        <f t="shared" si="55"/>
      </c>
      <c r="AZ88" s="103">
        <f t="shared" si="56"/>
      </c>
      <c r="BA88" s="104">
        <f t="shared" si="73"/>
      </c>
      <c r="BB88" s="146"/>
      <c r="BC88" s="181"/>
      <c r="BD88" s="146"/>
      <c r="BE88" s="181"/>
      <c r="BF88" s="146"/>
      <c r="BG88" s="181"/>
      <c r="BH88" s="20">
        <f t="shared" si="34"/>
      </c>
      <c r="BI88" s="45">
        <f t="shared" si="57"/>
      </c>
      <c r="BJ88" s="103">
        <f t="shared" si="58"/>
      </c>
      <c r="BK88" s="104">
        <f t="shared" si="74"/>
      </c>
      <c r="BL88" s="146"/>
      <c r="BM88" s="181"/>
      <c r="BN88" s="146"/>
      <c r="BO88" s="181"/>
      <c r="BP88" s="146"/>
      <c r="BQ88" s="181"/>
      <c r="BR88" s="20">
        <f t="shared" si="35"/>
      </c>
      <c r="BS88" s="45">
        <f t="shared" si="59"/>
      </c>
      <c r="BT88" s="103">
        <f t="shared" si="60"/>
      </c>
      <c r="BU88" s="104">
        <f t="shared" si="75"/>
      </c>
      <c r="BV88" s="146"/>
      <c r="BW88" s="181"/>
      <c r="BX88" s="146"/>
      <c r="BY88" s="181"/>
      <c r="BZ88" s="146"/>
      <c r="CA88" s="181"/>
      <c r="CB88" s="20">
        <f t="shared" si="36"/>
      </c>
      <c r="CC88" s="45">
        <f t="shared" si="61"/>
      </c>
      <c r="CD88" s="103">
        <f t="shared" si="62"/>
      </c>
      <c r="CE88" s="104">
        <f t="shared" si="76"/>
      </c>
      <c r="CF88" s="146"/>
      <c r="CG88" s="181"/>
      <c r="CH88" s="146"/>
      <c r="CI88" s="181"/>
      <c r="CJ88" s="146"/>
      <c r="CK88" s="181"/>
      <c r="CL88" s="20">
        <f t="shared" si="37"/>
      </c>
      <c r="CM88" s="45">
        <f t="shared" si="63"/>
      </c>
      <c r="CN88" s="103">
        <f t="shared" si="64"/>
      </c>
      <c r="CO88" s="104">
        <f t="shared" si="77"/>
      </c>
      <c r="CP88" s="146"/>
      <c r="CQ88" s="181"/>
      <c r="CR88" s="146"/>
      <c r="CS88" s="181"/>
      <c r="CT88" s="146"/>
      <c r="CU88" s="29"/>
      <c r="CV88" s="20">
        <f t="shared" si="38"/>
      </c>
      <c r="CW88" s="45">
        <f t="shared" si="65"/>
      </c>
      <c r="CX88" s="103">
        <f t="shared" si="66"/>
      </c>
      <c r="CY88" s="104">
        <f t="shared" si="78"/>
      </c>
    </row>
    <row r="89" spans="2:103" ht="15.75" thickBot="1">
      <c r="B89" s="275"/>
      <c r="C89" s="10" t="s">
        <v>8</v>
      </c>
      <c r="D89" s="119"/>
      <c r="E89" s="176"/>
      <c r="F89" s="119"/>
      <c r="G89" s="176"/>
      <c r="H89" s="119"/>
      <c r="I89" s="176"/>
      <c r="J89" s="18">
        <f t="shared" si="39"/>
      </c>
      <c r="K89" s="42">
        <f t="shared" si="67"/>
      </c>
      <c r="L89" s="82">
        <f t="shared" si="68"/>
      </c>
      <c r="M89" s="42">
        <f t="shared" si="69"/>
      </c>
      <c r="N89" s="119"/>
      <c r="O89" s="176"/>
      <c r="P89" s="119"/>
      <c r="Q89" s="176"/>
      <c r="R89" s="119"/>
      <c r="S89" s="176"/>
      <c r="T89" s="18">
        <f t="shared" si="30"/>
      </c>
      <c r="U89" s="42">
        <f t="shared" si="49"/>
      </c>
      <c r="V89" s="82">
        <f t="shared" si="50"/>
      </c>
      <c r="W89" s="42">
        <f t="shared" si="70"/>
      </c>
      <c r="X89" s="119"/>
      <c r="Y89" s="176"/>
      <c r="Z89" s="119"/>
      <c r="AA89" s="176"/>
      <c r="AB89" s="119"/>
      <c r="AC89" s="176"/>
      <c r="AD89" s="18">
        <f t="shared" si="31"/>
      </c>
      <c r="AE89" s="42">
        <f t="shared" si="51"/>
      </c>
      <c r="AF89" s="82">
        <f t="shared" si="52"/>
      </c>
      <c r="AG89" s="42">
        <f t="shared" si="71"/>
      </c>
      <c r="AH89" s="119"/>
      <c r="AI89" s="176"/>
      <c r="AJ89" s="119"/>
      <c r="AK89" s="176"/>
      <c r="AL89" s="119"/>
      <c r="AM89" s="176"/>
      <c r="AN89" s="18">
        <f t="shared" si="32"/>
      </c>
      <c r="AO89" s="42">
        <f t="shared" si="53"/>
      </c>
      <c r="AP89" s="82">
        <f t="shared" si="54"/>
      </c>
      <c r="AQ89" s="42">
        <f t="shared" si="72"/>
      </c>
      <c r="AR89" s="119"/>
      <c r="AS89" s="176"/>
      <c r="AT89" s="119"/>
      <c r="AU89" s="176"/>
      <c r="AV89" s="119"/>
      <c r="AW89" s="176"/>
      <c r="AX89" s="18">
        <f t="shared" si="33"/>
      </c>
      <c r="AY89" s="42">
        <f t="shared" si="55"/>
      </c>
      <c r="AZ89" s="82">
        <f t="shared" si="56"/>
      </c>
      <c r="BA89" s="42">
        <f t="shared" si="73"/>
      </c>
      <c r="BB89" s="119"/>
      <c r="BC89" s="176"/>
      <c r="BD89" s="119"/>
      <c r="BE89" s="176"/>
      <c r="BF89" s="119"/>
      <c r="BG89" s="176"/>
      <c r="BH89" s="18">
        <f t="shared" si="34"/>
      </c>
      <c r="BI89" s="42">
        <f t="shared" si="57"/>
      </c>
      <c r="BJ89" s="82">
        <f t="shared" si="58"/>
      </c>
      <c r="BK89" s="42">
        <f t="shared" si="74"/>
      </c>
      <c r="BL89" s="119"/>
      <c r="BM89" s="176"/>
      <c r="BN89" s="119"/>
      <c r="BO89" s="176"/>
      <c r="BP89" s="119"/>
      <c r="BQ89" s="176"/>
      <c r="BR89" s="18">
        <f t="shared" si="35"/>
      </c>
      <c r="BS89" s="42">
        <f t="shared" si="59"/>
      </c>
      <c r="BT89" s="82">
        <f t="shared" si="60"/>
      </c>
      <c r="BU89" s="42">
        <f t="shared" si="75"/>
      </c>
      <c r="BV89" s="119"/>
      <c r="BW89" s="176"/>
      <c r="BX89" s="119"/>
      <c r="BY89" s="176"/>
      <c r="BZ89" s="119"/>
      <c r="CA89" s="176"/>
      <c r="CB89" s="18">
        <f t="shared" si="36"/>
      </c>
      <c r="CC89" s="42">
        <f t="shared" si="61"/>
      </c>
      <c r="CD89" s="82">
        <f t="shared" si="62"/>
      </c>
      <c r="CE89" s="42">
        <f t="shared" si="76"/>
      </c>
      <c r="CF89" s="119"/>
      <c r="CG89" s="176"/>
      <c r="CH89" s="119"/>
      <c r="CI89" s="176"/>
      <c r="CJ89" s="119"/>
      <c r="CK89" s="176"/>
      <c r="CL89" s="18">
        <f t="shared" si="37"/>
      </c>
      <c r="CM89" s="42">
        <f t="shared" si="63"/>
      </c>
      <c r="CN89" s="82">
        <f t="shared" si="64"/>
      </c>
      <c r="CO89" s="42">
        <f t="shared" si="77"/>
      </c>
      <c r="CP89" s="119"/>
      <c r="CQ89" s="176"/>
      <c r="CR89" s="119"/>
      <c r="CS89" s="176"/>
      <c r="CT89" s="119"/>
      <c r="CU89" s="27"/>
      <c r="CV89" s="18">
        <f t="shared" si="38"/>
      </c>
      <c r="CW89" s="42">
        <f t="shared" si="65"/>
      </c>
      <c r="CX89" s="82">
        <f t="shared" si="66"/>
      </c>
      <c r="CY89" s="42">
        <f t="shared" si="78"/>
      </c>
    </row>
    <row r="90" spans="2:103" ht="15.75" thickBot="1">
      <c r="B90" s="275"/>
      <c r="C90" s="14" t="s">
        <v>9</v>
      </c>
      <c r="D90" s="128"/>
      <c r="E90" s="178"/>
      <c r="F90" s="128"/>
      <c r="G90" s="178"/>
      <c r="H90" s="128"/>
      <c r="I90" s="178"/>
      <c r="J90" s="17">
        <f t="shared" si="39"/>
      </c>
      <c r="K90" s="43">
        <f t="shared" si="67"/>
      </c>
      <c r="L90" s="83">
        <f t="shared" si="68"/>
      </c>
      <c r="M90" s="43">
        <f t="shared" si="69"/>
      </c>
      <c r="N90" s="128"/>
      <c r="O90" s="178"/>
      <c r="P90" s="128"/>
      <c r="Q90" s="178"/>
      <c r="R90" s="128"/>
      <c r="S90" s="178"/>
      <c r="T90" s="17">
        <f t="shared" si="30"/>
      </c>
      <c r="U90" s="43">
        <f t="shared" si="49"/>
      </c>
      <c r="V90" s="83">
        <f t="shared" si="50"/>
      </c>
      <c r="W90" s="43">
        <f t="shared" si="70"/>
      </c>
      <c r="X90" s="128"/>
      <c r="Y90" s="178"/>
      <c r="Z90" s="128"/>
      <c r="AA90" s="178"/>
      <c r="AB90" s="128"/>
      <c r="AC90" s="178"/>
      <c r="AD90" s="17">
        <f t="shared" si="31"/>
      </c>
      <c r="AE90" s="43">
        <f t="shared" si="51"/>
      </c>
      <c r="AF90" s="83">
        <f t="shared" si="52"/>
      </c>
      <c r="AG90" s="43">
        <f t="shared" si="71"/>
      </c>
      <c r="AH90" s="128"/>
      <c r="AI90" s="178"/>
      <c r="AJ90" s="128"/>
      <c r="AK90" s="178"/>
      <c r="AL90" s="128"/>
      <c r="AM90" s="178"/>
      <c r="AN90" s="17">
        <f t="shared" si="32"/>
      </c>
      <c r="AO90" s="43">
        <f t="shared" si="53"/>
      </c>
      <c r="AP90" s="83">
        <f t="shared" si="54"/>
      </c>
      <c r="AQ90" s="43">
        <f t="shared" si="72"/>
      </c>
      <c r="AR90" s="128"/>
      <c r="AS90" s="178"/>
      <c r="AT90" s="128"/>
      <c r="AU90" s="178"/>
      <c r="AV90" s="128"/>
      <c r="AW90" s="178"/>
      <c r="AX90" s="17">
        <f t="shared" si="33"/>
      </c>
      <c r="AY90" s="43">
        <f t="shared" si="55"/>
      </c>
      <c r="AZ90" s="83">
        <f t="shared" si="56"/>
      </c>
      <c r="BA90" s="43">
        <f t="shared" si="73"/>
      </c>
      <c r="BB90" s="128"/>
      <c r="BC90" s="178"/>
      <c r="BD90" s="128"/>
      <c r="BE90" s="178"/>
      <c r="BF90" s="128"/>
      <c r="BG90" s="178"/>
      <c r="BH90" s="17">
        <f t="shared" si="34"/>
      </c>
      <c r="BI90" s="43">
        <f t="shared" si="57"/>
      </c>
      <c r="BJ90" s="83">
        <f t="shared" si="58"/>
      </c>
      <c r="BK90" s="43">
        <f t="shared" si="74"/>
      </c>
      <c r="BL90" s="128"/>
      <c r="BM90" s="178"/>
      <c r="BN90" s="128"/>
      <c r="BO90" s="178"/>
      <c r="BP90" s="128"/>
      <c r="BQ90" s="178"/>
      <c r="BR90" s="17">
        <f t="shared" si="35"/>
      </c>
      <c r="BS90" s="43">
        <f t="shared" si="59"/>
      </c>
      <c r="BT90" s="83">
        <f t="shared" si="60"/>
      </c>
      <c r="BU90" s="43">
        <f t="shared" si="75"/>
      </c>
      <c r="BV90" s="128"/>
      <c r="BW90" s="178"/>
      <c r="BX90" s="128"/>
      <c r="BY90" s="178"/>
      <c r="BZ90" s="128"/>
      <c r="CA90" s="178"/>
      <c r="CB90" s="17">
        <f t="shared" si="36"/>
      </c>
      <c r="CC90" s="43">
        <f t="shared" si="61"/>
      </c>
      <c r="CD90" s="83">
        <f t="shared" si="62"/>
      </c>
      <c r="CE90" s="43">
        <f t="shared" si="76"/>
      </c>
      <c r="CF90" s="128"/>
      <c r="CG90" s="178"/>
      <c r="CH90" s="128"/>
      <c r="CI90" s="178"/>
      <c r="CJ90" s="128"/>
      <c r="CK90" s="178"/>
      <c r="CL90" s="17">
        <f t="shared" si="37"/>
      </c>
      <c r="CM90" s="43">
        <f t="shared" si="63"/>
      </c>
      <c r="CN90" s="83">
        <f t="shared" si="64"/>
      </c>
      <c r="CO90" s="43">
        <f t="shared" si="77"/>
      </c>
      <c r="CP90" s="128"/>
      <c r="CQ90" s="178"/>
      <c r="CR90" s="128"/>
      <c r="CS90" s="178"/>
      <c r="CT90" s="128"/>
      <c r="CU90" s="26"/>
      <c r="CV90" s="17">
        <f t="shared" si="38"/>
      </c>
      <c r="CW90" s="43">
        <f t="shared" si="65"/>
      </c>
      <c r="CX90" s="83">
        <f t="shared" si="66"/>
      </c>
      <c r="CY90" s="43">
        <f t="shared" si="78"/>
      </c>
    </row>
    <row r="91" spans="2:103" ht="15.75" thickBot="1">
      <c r="B91" s="275"/>
      <c r="C91" s="10" t="s">
        <v>10</v>
      </c>
      <c r="D91" s="119"/>
      <c r="E91" s="176"/>
      <c r="F91" s="119"/>
      <c r="G91" s="176"/>
      <c r="H91" s="119"/>
      <c r="I91" s="176"/>
      <c r="J91" s="18">
        <f t="shared" si="39"/>
      </c>
      <c r="K91" s="42">
        <f t="shared" si="67"/>
      </c>
      <c r="L91" s="82">
        <f t="shared" si="68"/>
      </c>
      <c r="M91" s="42">
        <f t="shared" si="69"/>
      </c>
      <c r="N91" s="119"/>
      <c r="O91" s="176"/>
      <c r="P91" s="119"/>
      <c r="Q91" s="176"/>
      <c r="R91" s="119"/>
      <c r="S91" s="176"/>
      <c r="T91" s="18">
        <f t="shared" si="30"/>
      </c>
      <c r="U91" s="42">
        <f t="shared" si="49"/>
      </c>
      <c r="V91" s="82">
        <f t="shared" si="50"/>
      </c>
      <c r="W91" s="42">
        <f t="shared" si="70"/>
      </c>
      <c r="X91" s="119"/>
      <c r="Y91" s="176"/>
      <c r="Z91" s="119"/>
      <c r="AA91" s="176"/>
      <c r="AB91" s="119"/>
      <c r="AC91" s="176"/>
      <c r="AD91" s="18">
        <f t="shared" si="31"/>
      </c>
      <c r="AE91" s="42">
        <f t="shared" si="51"/>
      </c>
      <c r="AF91" s="82">
        <f t="shared" si="52"/>
      </c>
      <c r="AG91" s="42">
        <f t="shared" si="71"/>
      </c>
      <c r="AH91" s="119"/>
      <c r="AI91" s="176"/>
      <c r="AJ91" s="119"/>
      <c r="AK91" s="176"/>
      <c r="AL91" s="119"/>
      <c r="AM91" s="176"/>
      <c r="AN91" s="18">
        <f t="shared" si="32"/>
      </c>
      <c r="AO91" s="42">
        <f t="shared" si="53"/>
      </c>
      <c r="AP91" s="82">
        <f t="shared" si="54"/>
      </c>
      <c r="AQ91" s="42">
        <f t="shared" si="72"/>
      </c>
      <c r="AR91" s="119"/>
      <c r="AS91" s="176"/>
      <c r="AT91" s="119"/>
      <c r="AU91" s="176"/>
      <c r="AV91" s="119"/>
      <c r="AW91" s="176"/>
      <c r="AX91" s="18">
        <f t="shared" si="33"/>
      </c>
      <c r="AY91" s="42">
        <f t="shared" si="55"/>
      </c>
      <c r="AZ91" s="82">
        <f t="shared" si="56"/>
      </c>
      <c r="BA91" s="42">
        <f t="shared" si="73"/>
      </c>
      <c r="BB91" s="119"/>
      <c r="BC91" s="176"/>
      <c r="BD91" s="119"/>
      <c r="BE91" s="176"/>
      <c r="BF91" s="119"/>
      <c r="BG91" s="176"/>
      <c r="BH91" s="18">
        <f t="shared" si="34"/>
      </c>
      <c r="BI91" s="42">
        <f t="shared" si="57"/>
      </c>
      <c r="BJ91" s="82">
        <f t="shared" si="58"/>
      </c>
      <c r="BK91" s="42">
        <f t="shared" si="74"/>
      </c>
      <c r="BL91" s="119"/>
      <c r="BM91" s="176"/>
      <c r="BN91" s="119"/>
      <c r="BO91" s="176"/>
      <c r="BP91" s="119"/>
      <c r="BQ91" s="176"/>
      <c r="BR91" s="18">
        <f t="shared" si="35"/>
      </c>
      <c r="BS91" s="42">
        <f t="shared" si="59"/>
      </c>
      <c r="BT91" s="82">
        <f t="shared" si="60"/>
      </c>
      <c r="BU91" s="42">
        <f t="shared" si="75"/>
      </c>
      <c r="BV91" s="119"/>
      <c r="BW91" s="176"/>
      <c r="BX91" s="119"/>
      <c r="BY91" s="176"/>
      <c r="BZ91" s="119"/>
      <c r="CA91" s="176"/>
      <c r="CB91" s="18">
        <f t="shared" si="36"/>
      </c>
      <c r="CC91" s="42">
        <f t="shared" si="61"/>
      </c>
      <c r="CD91" s="82">
        <f t="shared" si="62"/>
      </c>
      <c r="CE91" s="42">
        <f t="shared" si="76"/>
      </c>
      <c r="CF91" s="119"/>
      <c r="CG91" s="176"/>
      <c r="CH91" s="119"/>
      <c r="CI91" s="176"/>
      <c r="CJ91" s="119"/>
      <c r="CK91" s="176"/>
      <c r="CL91" s="18">
        <f t="shared" si="37"/>
      </c>
      <c r="CM91" s="42">
        <f t="shared" si="63"/>
      </c>
      <c r="CN91" s="82">
        <f t="shared" si="64"/>
      </c>
      <c r="CO91" s="42">
        <f t="shared" si="77"/>
      </c>
      <c r="CP91" s="119"/>
      <c r="CQ91" s="176"/>
      <c r="CR91" s="119"/>
      <c r="CS91" s="176"/>
      <c r="CT91" s="119"/>
      <c r="CU91" s="27"/>
      <c r="CV91" s="18">
        <f t="shared" si="38"/>
      </c>
      <c r="CW91" s="42">
        <f t="shared" si="65"/>
      </c>
      <c r="CX91" s="82">
        <f t="shared" si="66"/>
      </c>
      <c r="CY91" s="42">
        <f t="shared" si="78"/>
      </c>
    </row>
    <row r="92" spans="2:103" ht="15.75" thickBot="1">
      <c r="B92" s="275"/>
      <c r="C92" s="14" t="s">
        <v>11</v>
      </c>
      <c r="D92" s="128"/>
      <c r="E92" s="178"/>
      <c r="F92" s="128"/>
      <c r="G92" s="178"/>
      <c r="H92" s="128"/>
      <c r="I92" s="178"/>
      <c r="J92" s="17">
        <f t="shared" si="39"/>
      </c>
      <c r="K92" s="43">
        <f t="shared" si="67"/>
      </c>
      <c r="L92" s="83">
        <f t="shared" si="68"/>
      </c>
      <c r="M92" s="43">
        <f t="shared" si="69"/>
      </c>
      <c r="N92" s="128"/>
      <c r="O92" s="178"/>
      <c r="P92" s="128"/>
      <c r="Q92" s="178"/>
      <c r="R92" s="128"/>
      <c r="S92" s="178"/>
      <c r="T92" s="17">
        <f aca="true" t="shared" si="79" ref="T92:T155">IF(COUNTA(N92:S92)&gt;=1,SUM(R81:R92,P81:P92,N81:N92),"")</f>
      </c>
      <c r="U92" s="43">
        <f t="shared" si="49"/>
      </c>
      <c r="V92" s="83">
        <f t="shared" si="50"/>
      </c>
      <c r="W92" s="43">
        <f t="shared" si="70"/>
      </c>
      <c r="X92" s="128"/>
      <c r="Y92" s="178"/>
      <c r="Z92" s="128"/>
      <c r="AA92" s="178"/>
      <c r="AB92" s="128"/>
      <c r="AC92" s="178"/>
      <c r="AD92" s="17">
        <f aca="true" t="shared" si="80" ref="AD92:AD155">IF(COUNTA(X92:AC92)&gt;=1,SUM(AB81:AB92,Z81:Z92,X81:X92),"")</f>
      </c>
      <c r="AE92" s="43">
        <f t="shared" si="51"/>
      </c>
      <c r="AF92" s="83">
        <f t="shared" si="52"/>
      </c>
      <c r="AG92" s="43">
        <f t="shared" si="71"/>
      </c>
      <c r="AH92" s="128"/>
      <c r="AI92" s="178"/>
      <c r="AJ92" s="128"/>
      <c r="AK92" s="178"/>
      <c r="AL92" s="128"/>
      <c r="AM92" s="178"/>
      <c r="AN92" s="17">
        <f aca="true" t="shared" si="81" ref="AN92:AN155">IF(COUNTA(AH92:AM92)&gt;=1,SUM(AL81:AL92,AJ81:AJ92,AH81:AH92),"")</f>
      </c>
      <c r="AO92" s="43">
        <f t="shared" si="53"/>
      </c>
      <c r="AP92" s="83">
        <f t="shared" si="54"/>
      </c>
      <c r="AQ92" s="43">
        <f t="shared" si="72"/>
      </c>
      <c r="AR92" s="128"/>
      <c r="AS92" s="178"/>
      <c r="AT92" s="128"/>
      <c r="AU92" s="178"/>
      <c r="AV92" s="128"/>
      <c r="AW92" s="178"/>
      <c r="AX92" s="17">
        <f aca="true" t="shared" si="82" ref="AX92:AX155">IF(COUNTA(AR92:AW92)&gt;=1,SUM(AV81:AV92,AT81:AT92,AR81:AR92),"")</f>
      </c>
      <c r="AY92" s="43">
        <f t="shared" si="55"/>
      </c>
      <c r="AZ92" s="83">
        <f t="shared" si="56"/>
      </c>
      <c r="BA92" s="43">
        <f t="shared" si="73"/>
      </c>
      <c r="BB92" s="128"/>
      <c r="BC92" s="178"/>
      <c r="BD92" s="128"/>
      <c r="BE92" s="178"/>
      <c r="BF92" s="128"/>
      <c r="BG92" s="178"/>
      <c r="BH92" s="17">
        <f aca="true" t="shared" si="83" ref="BH92:BH155">IF(COUNTA(BB92:BG92)&gt;=1,SUM(BF81:BF92,BD81:BD92,BB81:BB92),"")</f>
      </c>
      <c r="BI92" s="43">
        <f t="shared" si="57"/>
      </c>
      <c r="BJ92" s="83">
        <f t="shared" si="58"/>
      </c>
      <c r="BK92" s="43">
        <f t="shared" si="74"/>
      </c>
      <c r="BL92" s="128"/>
      <c r="BM92" s="178"/>
      <c r="BN92" s="128"/>
      <c r="BO92" s="178"/>
      <c r="BP92" s="128"/>
      <c r="BQ92" s="178"/>
      <c r="BR92" s="17">
        <f aca="true" t="shared" si="84" ref="BR92:BR155">IF(COUNTA(BL92:BQ92)&gt;=1,SUM(BP81:BP92,BN81:BN92,BL81:BL92),"")</f>
      </c>
      <c r="BS92" s="43">
        <f t="shared" si="59"/>
      </c>
      <c r="BT92" s="83">
        <f t="shared" si="60"/>
      </c>
      <c r="BU92" s="43">
        <f t="shared" si="75"/>
      </c>
      <c r="BV92" s="128"/>
      <c r="BW92" s="178"/>
      <c r="BX92" s="128"/>
      <c r="BY92" s="178"/>
      <c r="BZ92" s="128"/>
      <c r="CA92" s="178"/>
      <c r="CB92" s="17">
        <f aca="true" t="shared" si="85" ref="CB92:CB155">IF(COUNTA(BV92:CA92)&gt;=1,SUM(BZ81:BZ92,BX81:BX92,BV81:BV92),"")</f>
      </c>
      <c r="CC92" s="43">
        <f t="shared" si="61"/>
      </c>
      <c r="CD92" s="83">
        <f t="shared" si="62"/>
      </c>
      <c r="CE92" s="43">
        <f t="shared" si="76"/>
      </c>
      <c r="CF92" s="128"/>
      <c r="CG92" s="178"/>
      <c r="CH92" s="128"/>
      <c r="CI92" s="178"/>
      <c r="CJ92" s="128"/>
      <c r="CK92" s="178"/>
      <c r="CL92" s="17">
        <f aca="true" t="shared" si="86" ref="CL92:CL155">IF(COUNTA(CF92:CK92)&gt;=1,SUM(CJ81:CJ92,CH81:CH92,CF81:CF92),"")</f>
      </c>
      <c r="CM92" s="43">
        <f t="shared" si="63"/>
      </c>
      <c r="CN92" s="83">
        <f t="shared" si="64"/>
      </c>
      <c r="CO92" s="43">
        <f t="shared" si="77"/>
      </c>
      <c r="CP92" s="128"/>
      <c r="CQ92" s="178"/>
      <c r="CR92" s="128"/>
      <c r="CS92" s="178"/>
      <c r="CT92" s="128"/>
      <c r="CU92" s="26"/>
      <c r="CV92" s="17">
        <f aca="true" t="shared" si="87" ref="CV92:CV155">IF(COUNTA(CP92:CU92)&gt;=1,SUM(CT81:CT92,CR81:CR92,CP81:CP92),"")</f>
      </c>
      <c r="CW92" s="43">
        <f t="shared" si="65"/>
      </c>
      <c r="CX92" s="83">
        <f t="shared" si="66"/>
      </c>
      <c r="CY92" s="43">
        <f t="shared" si="78"/>
      </c>
    </row>
    <row r="93" spans="2:103" ht="15.75" thickBot="1">
      <c r="B93" s="275"/>
      <c r="C93" s="10" t="s">
        <v>12</v>
      </c>
      <c r="D93" s="119"/>
      <c r="E93" s="176"/>
      <c r="F93" s="119"/>
      <c r="G93" s="176"/>
      <c r="H93" s="119"/>
      <c r="I93" s="176"/>
      <c r="J93" s="18">
        <f aca="true" t="shared" si="88" ref="J93:J156">IF(COUNTA(D93:I93)&gt;=1,SUM(H82:H93,F82:F93,D82:D93),"")</f>
      </c>
      <c r="K93" s="42">
        <f t="shared" si="67"/>
      </c>
      <c r="L93" s="82">
        <f t="shared" si="68"/>
      </c>
      <c r="M93" s="42">
        <f t="shared" si="69"/>
      </c>
      <c r="N93" s="119"/>
      <c r="O93" s="176"/>
      <c r="P93" s="119"/>
      <c r="Q93" s="176"/>
      <c r="R93" s="119"/>
      <c r="S93" s="176"/>
      <c r="T93" s="18">
        <f t="shared" si="79"/>
      </c>
      <c r="U93" s="42">
        <f t="shared" si="49"/>
      </c>
      <c r="V93" s="82">
        <f t="shared" si="50"/>
      </c>
      <c r="W93" s="42">
        <f t="shared" si="70"/>
      </c>
      <c r="X93" s="119"/>
      <c r="Y93" s="176"/>
      <c r="Z93" s="119"/>
      <c r="AA93" s="176"/>
      <c r="AB93" s="119"/>
      <c r="AC93" s="176"/>
      <c r="AD93" s="18">
        <f t="shared" si="80"/>
      </c>
      <c r="AE93" s="42">
        <f t="shared" si="51"/>
      </c>
      <c r="AF93" s="82">
        <f t="shared" si="52"/>
      </c>
      <c r="AG93" s="42">
        <f t="shared" si="71"/>
      </c>
      <c r="AH93" s="119"/>
      <c r="AI93" s="176"/>
      <c r="AJ93" s="119"/>
      <c r="AK93" s="176"/>
      <c r="AL93" s="119"/>
      <c r="AM93" s="176"/>
      <c r="AN93" s="18">
        <f t="shared" si="81"/>
      </c>
      <c r="AO93" s="42">
        <f t="shared" si="53"/>
      </c>
      <c r="AP93" s="82">
        <f t="shared" si="54"/>
      </c>
      <c r="AQ93" s="42">
        <f t="shared" si="72"/>
      </c>
      <c r="AR93" s="119"/>
      <c r="AS93" s="176"/>
      <c r="AT93" s="119"/>
      <c r="AU93" s="176"/>
      <c r="AV93" s="119"/>
      <c r="AW93" s="176"/>
      <c r="AX93" s="18">
        <f t="shared" si="82"/>
      </c>
      <c r="AY93" s="42">
        <f t="shared" si="55"/>
      </c>
      <c r="AZ93" s="82">
        <f t="shared" si="56"/>
      </c>
      <c r="BA93" s="42">
        <f t="shared" si="73"/>
      </c>
      <c r="BB93" s="119"/>
      <c r="BC93" s="176"/>
      <c r="BD93" s="119"/>
      <c r="BE93" s="176"/>
      <c r="BF93" s="119"/>
      <c r="BG93" s="176"/>
      <c r="BH93" s="18">
        <f t="shared" si="83"/>
      </c>
      <c r="BI93" s="42">
        <f t="shared" si="57"/>
      </c>
      <c r="BJ93" s="82">
        <f t="shared" si="58"/>
      </c>
      <c r="BK93" s="42">
        <f t="shared" si="74"/>
      </c>
      <c r="BL93" s="119"/>
      <c r="BM93" s="176"/>
      <c r="BN93" s="119"/>
      <c r="BO93" s="176"/>
      <c r="BP93" s="119"/>
      <c r="BQ93" s="176"/>
      <c r="BR93" s="18">
        <f t="shared" si="84"/>
      </c>
      <c r="BS93" s="42">
        <f t="shared" si="59"/>
      </c>
      <c r="BT93" s="82">
        <f t="shared" si="60"/>
      </c>
      <c r="BU93" s="42">
        <f t="shared" si="75"/>
      </c>
      <c r="BV93" s="119"/>
      <c r="BW93" s="176"/>
      <c r="BX93" s="119"/>
      <c r="BY93" s="176"/>
      <c r="BZ93" s="119"/>
      <c r="CA93" s="176"/>
      <c r="CB93" s="18">
        <f t="shared" si="85"/>
      </c>
      <c r="CC93" s="42">
        <f t="shared" si="61"/>
      </c>
      <c r="CD93" s="82">
        <f t="shared" si="62"/>
      </c>
      <c r="CE93" s="42">
        <f t="shared" si="76"/>
      </c>
      <c r="CF93" s="119"/>
      <c r="CG93" s="176"/>
      <c r="CH93" s="119"/>
      <c r="CI93" s="176"/>
      <c r="CJ93" s="119"/>
      <c r="CK93" s="176"/>
      <c r="CL93" s="18">
        <f t="shared" si="86"/>
      </c>
      <c r="CM93" s="42">
        <f t="shared" si="63"/>
      </c>
      <c r="CN93" s="82">
        <f t="shared" si="64"/>
      </c>
      <c r="CO93" s="42">
        <f t="shared" si="77"/>
      </c>
      <c r="CP93" s="119"/>
      <c r="CQ93" s="176"/>
      <c r="CR93" s="119"/>
      <c r="CS93" s="176"/>
      <c r="CT93" s="119"/>
      <c r="CU93" s="27"/>
      <c r="CV93" s="18">
        <f t="shared" si="87"/>
      </c>
      <c r="CW93" s="42">
        <f t="shared" si="65"/>
      </c>
      <c r="CX93" s="82">
        <f t="shared" si="66"/>
      </c>
      <c r="CY93" s="42">
        <f t="shared" si="78"/>
      </c>
    </row>
    <row r="94" spans="2:103" ht="15.75" thickBot="1">
      <c r="B94" s="275"/>
      <c r="C94" s="14" t="s">
        <v>13</v>
      </c>
      <c r="D94" s="128"/>
      <c r="E94" s="178"/>
      <c r="F94" s="128"/>
      <c r="G94" s="178"/>
      <c r="H94" s="128"/>
      <c r="I94" s="178"/>
      <c r="J94" s="17">
        <f t="shared" si="88"/>
      </c>
      <c r="K94" s="43">
        <f t="shared" si="67"/>
      </c>
      <c r="L94" s="83">
        <f t="shared" si="68"/>
      </c>
      <c r="M94" s="43">
        <f t="shared" si="69"/>
      </c>
      <c r="N94" s="128"/>
      <c r="O94" s="178"/>
      <c r="P94" s="128"/>
      <c r="Q94" s="178"/>
      <c r="R94" s="128"/>
      <c r="S94" s="178"/>
      <c r="T94" s="17">
        <f t="shared" si="79"/>
      </c>
      <c r="U94" s="43">
        <f t="shared" si="49"/>
      </c>
      <c r="V94" s="83">
        <f t="shared" si="50"/>
      </c>
      <c r="W94" s="43">
        <f t="shared" si="70"/>
      </c>
      <c r="X94" s="128"/>
      <c r="Y94" s="178"/>
      <c r="Z94" s="128"/>
      <c r="AA94" s="178"/>
      <c r="AB94" s="128"/>
      <c r="AC94" s="178"/>
      <c r="AD94" s="17">
        <f t="shared" si="80"/>
      </c>
      <c r="AE94" s="43">
        <f t="shared" si="51"/>
      </c>
      <c r="AF94" s="83">
        <f t="shared" si="52"/>
      </c>
      <c r="AG94" s="43">
        <f t="shared" si="71"/>
      </c>
      <c r="AH94" s="128"/>
      <c r="AI94" s="178"/>
      <c r="AJ94" s="128"/>
      <c r="AK94" s="178"/>
      <c r="AL94" s="128"/>
      <c r="AM94" s="178"/>
      <c r="AN94" s="17">
        <f t="shared" si="81"/>
      </c>
      <c r="AO94" s="43">
        <f t="shared" si="53"/>
      </c>
      <c r="AP94" s="83">
        <f t="shared" si="54"/>
      </c>
      <c r="AQ94" s="43">
        <f t="shared" si="72"/>
      </c>
      <c r="AR94" s="128"/>
      <c r="AS94" s="178"/>
      <c r="AT94" s="128"/>
      <c r="AU94" s="178"/>
      <c r="AV94" s="128"/>
      <c r="AW94" s="178"/>
      <c r="AX94" s="17">
        <f t="shared" si="82"/>
      </c>
      <c r="AY94" s="43">
        <f t="shared" si="55"/>
      </c>
      <c r="AZ94" s="83">
        <f t="shared" si="56"/>
      </c>
      <c r="BA94" s="43">
        <f t="shared" si="73"/>
      </c>
      <c r="BB94" s="128"/>
      <c r="BC94" s="178"/>
      <c r="BD94" s="128"/>
      <c r="BE94" s="178"/>
      <c r="BF94" s="128"/>
      <c r="BG94" s="178"/>
      <c r="BH94" s="17">
        <f t="shared" si="83"/>
      </c>
      <c r="BI94" s="43">
        <f t="shared" si="57"/>
      </c>
      <c r="BJ94" s="83">
        <f t="shared" si="58"/>
      </c>
      <c r="BK94" s="43">
        <f t="shared" si="74"/>
      </c>
      <c r="BL94" s="128"/>
      <c r="BM94" s="178"/>
      <c r="BN94" s="128"/>
      <c r="BO94" s="178"/>
      <c r="BP94" s="128"/>
      <c r="BQ94" s="178"/>
      <c r="BR94" s="17">
        <f t="shared" si="84"/>
      </c>
      <c r="BS94" s="43">
        <f t="shared" si="59"/>
      </c>
      <c r="BT94" s="83">
        <f t="shared" si="60"/>
      </c>
      <c r="BU94" s="43">
        <f t="shared" si="75"/>
      </c>
      <c r="BV94" s="128"/>
      <c r="BW94" s="178"/>
      <c r="BX94" s="128"/>
      <c r="BY94" s="178"/>
      <c r="BZ94" s="128"/>
      <c r="CA94" s="178"/>
      <c r="CB94" s="17">
        <f t="shared" si="85"/>
      </c>
      <c r="CC94" s="43">
        <f t="shared" si="61"/>
      </c>
      <c r="CD94" s="83">
        <f t="shared" si="62"/>
      </c>
      <c r="CE94" s="43">
        <f t="shared" si="76"/>
      </c>
      <c r="CF94" s="128"/>
      <c r="CG94" s="178"/>
      <c r="CH94" s="128"/>
      <c r="CI94" s="178"/>
      <c r="CJ94" s="128"/>
      <c r="CK94" s="178"/>
      <c r="CL94" s="17">
        <f t="shared" si="86"/>
      </c>
      <c r="CM94" s="43">
        <f t="shared" si="63"/>
      </c>
      <c r="CN94" s="83">
        <f t="shared" si="64"/>
      </c>
      <c r="CO94" s="43">
        <f t="shared" si="77"/>
      </c>
      <c r="CP94" s="128"/>
      <c r="CQ94" s="178"/>
      <c r="CR94" s="128"/>
      <c r="CS94" s="178"/>
      <c r="CT94" s="128"/>
      <c r="CU94" s="26"/>
      <c r="CV94" s="17">
        <f t="shared" si="87"/>
      </c>
      <c r="CW94" s="43">
        <f t="shared" si="65"/>
      </c>
      <c r="CX94" s="83">
        <f t="shared" si="66"/>
      </c>
      <c r="CY94" s="43">
        <f t="shared" si="78"/>
      </c>
    </row>
    <row r="95" spans="2:103" ht="15.75" thickBot="1">
      <c r="B95" s="275"/>
      <c r="C95" s="10" t="s">
        <v>14</v>
      </c>
      <c r="D95" s="119"/>
      <c r="E95" s="176"/>
      <c r="F95" s="119"/>
      <c r="G95" s="176"/>
      <c r="H95" s="119"/>
      <c r="I95" s="176"/>
      <c r="J95" s="18">
        <f t="shared" si="88"/>
      </c>
      <c r="K95" s="42">
        <f t="shared" si="67"/>
      </c>
      <c r="L95" s="82">
        <f t="shared" si="68"/>
      </c>
      <c r="M95" s="42">
        <f t="shared" si="69"/>
      </c>
      <c r="N95" s="119"/>
      <c r="O95" s="176"/>
      <c r="P95" s="119"/>
      <c r="Q95" s="176"/>
      <c r="R95" s="119"/>
      <c r="S95" s="176"/>
      <c r="T95" s="18">
        <f t="shared" si="79"/>
      </c>
      <c r="U95" s="42">
        <f t="shared" si="49"/>
      </c>
      <c r="V95" s="82">
        <f t="shared" si="50"/>
      </c>
      <c r="W95" s="42">
        <f t="shared" si="70"/>
      </c>
      <c r="X95" s="119"/>
      <c r="Y95" s="176"/>
      <c r="Z95" s="119"/>
      <c r="AA95" s="176"/>
      <c r="AB95" s="119"/>
      <c r="AC95" s="176"/>
      <c r="AD95" s="18">
        <f t="shared" si="80"/>
      </c>
      <c r="AE95" s="42">
        <f t="shared" si="51"/>
      </c>
      <c r="AF95" s="82">
        <f t="shared" si="52"/>
      </c>
      <c r="AG95" s="42">
        <f t="shared" si="71"/>
      </c>
      <c r="AH95" s="119"/>
      <c r="AI95" s="176"/>
      <c r="AJ95" s="119"/>
      <c r="AK95" s="176"/>
      <c r="AL95" s="119"/>
      <c r="AM95" s="176"/>
      <c r="AN95" s="18">
        <f t="shared" si="81"/>
      </c>
      <c r="AO95" s="42">
        <f t="shared" si="53"/>
      </c>
      <c r="AP95" s="82">
        <f t="shared" si="54"/>
      </c>
      <c r="AQ95" s="42">
        <f t="shared" si="72"/>
      </c>
      <c r="AR95" s="119"/>
      <c r="AS95" s="176"/>
      <c r="AT95" s="119"/>
      <c r="AU95" s="176"/>
      <c r="AV95" s="119"/>
      <c r="AW95" s="176"/>
      <c r="AX95" s="18">
        <f t="shared" si="82"/>
      </c>
      <c r="AY95" s="42">
        <f t="shared" si="55"/>
      </c>
      <c r="AZ95" s="82">
        <f t="shared" si="56"/>
      </c>
      <c r="BA95" s="42">
        <f t="shared" si="73"/>
      </c>
      <c r="BB95" s="119"/>
      <c r="BC95" s="176"/>
      <c r="BD95" s="119"/>
      <c r="BE95" s="176"/>
      <c r="BF95" s="119"/>
      <c r="BG95" s="176"/>
      <c r="BH95" s="18">
        <f t="shared" si="83"/>
      </c>
      <c r="BI95" s="42">
        <f t="shared" si="57"/>
      </c>
      <c r="BJ95" s="82">
        <f t="shared" si="58"/>
      </c>
      <c r="BK95" s="42">
        <f t="shared" si="74"/>
      </c>
      <c r="BL95" s="119"/>
      <c r="BM95" s="176"/>
      <c r="BN95" s="119"/>
      <c r="BO95" s="176"/>
      <c r="BP95" s="119"/>
      <c r="BQ95" s="176"/>
      <c r="BR95" s="18">
        <f t="shared" si="84"/>
      </c>
      <c r="BS95" s="42">
        <f t="shared" si="59"/>
      </c>
      <c r="BT95" s="82">
        <f t="shared" si="60"/>
      </c>
      <c r="BU95" s="42">
        <f t="shared" si="75"/>
      </c>
      <c r="BV95" s="119"/>
      <c r="BW95" s="176"/>
      <c r="BX95" s="119"/>
      <c r="BY95" s="176"/>
      <c r="BZ95" s="119"/>
      <c r="CA95" s="176"/>
      <c r="CB95" s="18">
        <f t="shared" si="85"/>
      </c>
      <c r="CC95" s="42">
        <f t="shared" si="61"/>
      </c>
      <c r="CD95" s="82">
        <f t="shared" si="62"/>
      </c>
      <c r="CE95" s="42">
        <f t="shared" si="76"/>
      </c>
      <c r="CF95" s="119"/>
      <c r="CG95" s="176"/>
      <c r="CH95" s="119"/>
      <c r="CI95" s="176"/>
      <c r="CJ95" s="119"/>
      <c r="CK95" s="176"/>
      <c r="CL95" s="18">
        <f t="shared" si="86"/>
      </c>
      <c r="CM95" s="42">
        <f t="shared" si="63"/>
      </c>
      <c r="CN95" s="82">
        <f t="shared" si="64"/>
      </c>
      <c r="CO95" s="42">
        <f t="shared" si="77"/>
      </c>
      <c r="CP95" s="119"/>
      <c r="CQ95" s="176"/>
      <c r="CR95" s="119"/>
      <c r="CS95" s="176"/>
      <c r="CT95" s="119"/>
      <c r="CU95" s="27"/>
      <c r="CV95" s="18">
        <f t="shared" si="87"/>
      </c>
      <c r="CW95" s="42">
        <f t="shared" si="65"/>
      </c>
      <c r="CX95" s="82">
        <f t="shared" si="66"/>
      </c>
      <c r="CY95" s="42">
        <f t="shared" si="78"/>
      </c>
    </row>
    <row r="96" spans="2:103" ht="15.75" thickBot="1">
      <c r="B96" s="275"/>
      <c r="C96" s="14" t="s">
        <v>15</v>
      </c>
      <c r="D96" s="128"/>
      <c r="E96" s="178"/>
      <c r="F96" s="128"/>
      <c r="G96" s="178"/>
      <c r="H96" s="128"/>
      <c r="I96" s="178"/>
      <c r="J96" s="17">
        <f t="shared" si="88"/>
      </c>
      <c r="K96" s="43">
        <f t="shared" si="67"/>
      </c>
      <c r="L96" s="83">
        <f t="shared" si="68"/>
      </c>
      <c r="M96" s="43">
        <f t="shared" si="69"/>
      </c>
      <c r="N96" s="128"/>
      <c r="O96" s="178"/>
      <c r="P96" s="128"/>
      <c r="Q96" s="178"/>
      <c r="R96" s="128"/>
      <c r="S96" s="178"/>
      <c r="T96" s="17">
        <f t="shared" si="79"/>
      </c>
      <c r="U96" s="43">
        <f t="shared" si="49"/>
      </c>
      <c r="V96" s="83">
        <f t="shared" si="50"/>
      </c>
      <c r="W96" s="43">
        <f t="shared" si="70"/>
      </c>
      <c r="X96" s="128"/>
      <c r="Y96" s="178"/>
      <c r="Z96" s="128"/>
      <c r="AA96" s="178"/>
      <c r="AB96" s="128"/>
      <c r="AC96" s="178"/>
      <c r="AD96" s="17">
        <f t="shared" si="80"/>
      </c>
      <c r="AE96" s="43">
        <f t="shared" si="51"/>
      </c>
      <c r="AF96" s="83">
        <f t="shared" si="52"/>
      </c>
      <c r="AG96" s="43">
        <f t="shared" si="71"/>
      </c>
      <c r="AH96" s="128"/>
      <c r="AI96" s="178"/>
      <c r="AJ96" s="128"/>
      <c r="AK96" s="178"/>
      <c r="AL96" s="128"/>
      <c r="AM96" s="178"/>
      <c r="AN96" s="17">
        <f t="shared" si="81"/>
      </c>
      <c r="AO96" s="43">
        <f t="shared" si="53"/>
      </c>
      <c r="AP96" s="83">
        <f t="shared" si="54"/>
      </c>
      <c r="AQ96" s="43">
        <f t="shared" si="72"/>
      </c>
      <c r="AR96" s="128"/>
      <c r="AS96" s="178"/>
      <c r="AT96" s="128"/>
      <c r="AU96" s="178"/>
      <c r="AV96" s="128"/>
      <c r="AW96" s="178"/>
      <c r="AX96" s="17">
        <f t="shared" si="82"/>
      </c>
      <c r="AY96" s="43">
        <f t="shared" si="55"/>
      </c>
      <c r="AZ96" s="83">
        <f t="shared" si="56"/>
      </c>
      <c r="BA96" s="43">
        <f t="shared" si="73"/>
      </c>
      <c r="BB96" s="128"/>
      <c r="BC96" s="178"/>
      <c r="BD96" s="128"/>
      <c r="BE96" s="178"/>
      <c r="BF96" s="128"/>
      <c r="BG96" s="178"/>
      <c r="BH96" s="17">
        <f t="shared" si="83"/>
      </c>
      <c r="BI96" s="43">
        <f t="shared" si="57"/>
      </c>
      <c r="BJ96" s="83">
        <f t="shared" si="58"/>
      </c>
      <c r="BK96" s="43">
        <f t="shared" si="74"/>
      </c>
      <c r="BL96" s="128"/>
      <c r="BM96" s="178"/>
      <c r="BN96" s="128"/>
      <c r="BO96" s="178"/>
      <c r="BP96" s="128"/>
      <c r="BQ96" s="178"/>
      <c r="BR96" s="17">
        <f t="shared" si="84"/>
      </c>
      <c r="BS96" s="43">
        <f t="shared" si="59"/>
      </c>
      <c r="BT96" s="83">
        <f t="shared" si="60"/>
      </c>
      <c r="BU96" s="43">
        <f t="shared" si="75"/>
      </c>
      <c r="BV96" s="128"/>
      <c r="BW96" s="178"/>
      <c r="BX96" s="128"/>
      <c r="BY96" s="178"/>
      <c r="BZ96" s="128"/>
      <c r="CA96" s="178"/>
      <c r="CB96" s="17">
        <f t="shared" si="85"/>
      </c>
      <c r="CC96" s="43">
        <f t="shared" si="61"/>
      </c>
      <c r="CD96" s="83">
        <f t="shared" si="62"/>
      </c>
      <c r="CE96" s="43">
        <f t="shared" si="76"/>
      </c>
      <c r="CF96" s="128"/>
      <c r="CG96" s="178"/>
      <c r="CH96" s="128"/>
      <c r="CI96" s="178"/>
      <c r="CJ96" s="128"/>
      <c r="CK96" s="178"/>
      <c r="CL96" s="17">
        <f t="shared" si="86"/>
      </c>
      <c r="CM96" s="43">
        <f t="shared" si="63"/>
      </c>
      <c r="CN96" s="83">
        <f t="shared" si="64"/>
      </c>
      <c r="CO96" s="43">
        <f t="shared" si="77"/>
      </c>
      <c r="CP96" s="128"/>
      <c r="CQ96" s="178"/>
      <c r="CR96" s="128"/>
      <c r="CS96" s="178"/>
      <c r="CT96" s="128"/>
      <c r="CU96" s="26"/>
      <c r="CV96" s="17">
        <f t="shared" si="87"/>
      </c>
      <c r="CW96" s="43">
        <f t="shared" si="65"/>
      </c>
      <c r="CX96" s="83">
        <f t="shared" si="66"/>
      </c>
      <c r="CY96" s="43">
        <f t="shared" si="78"/>
      </c>
    </row>
    <row r="97" spans="2:103" ht="15.75" thickBot="1">
      <c r="B97" s="275"/>
      <c r="C97" s="10" t="s">
        <v>16</v>
      </c>
      <c r="D97" s="119"/>
      <c r="E97" s="176"/>
      <c r="F97" s="119"/>
      <c r="G97" s="176"/>
      <c r="H97" s="119"/>
      <c r="I97" s="176"/>
      <c r="J97" s="18">
        <f t="shared" si="88"/>
      </c>
      <c r="K97" s="42">
        <f t="shared" si="67"/>
      </c>
      <c r="L97" s="82">
        <f t="shared" si="68"/>
      </c>
      <c r="M97" s="42">
        <f t="shared" si="69"/>
      </c>
      <c r="N97" s="119"/>
      <c r="O97" s="176"/>
      <c r="P97" s="119"/>
      <c r="Q97" s="176"/>
      <c r="R97" s="119"/>
      <c r="S97" s="176"/>
      <c r="T97" s="18">
        <f t="shared" si="79"/>
      </c>
      <c r="U97" s="42">
        <f t="shared" si="49"/>
      </c>
      <c r="V97" s="82">
        <f t="shared" si="50"/>
      </c>
      <c r="W97" s="42">
        <f t="shared" si="70"/>
      </c>
      <c r="X97" s="119"/>
      <c r="Y97" s="176"/>
      <c r="Z97" s="119"/>
      <c r="AA97" s="176"/>
      <c r="AB97" s="119"/>
      <c r="AC97" s="176"/>
      <c r="AD97" s="18">
        <f t="shared" si="80"/>
      </c>
      <c r="AE97" s="42">
        <f t="shared" si="51"/>
      </c>
      <c r="AF97" s="82">
        <f t="shared" si="52"/>
      </c>
      <c r="AG97" s="42">
        <f t="shared" si="71"/>
      </c>
      <c r="AH97" s="119"/>
      <c r="AI97" s="176"/>
      <c r="AJ97" s="119"/>
      <c r="AK97" s="176"/>
      <c r="AL97" s="119"/>
      <c r="AM97" s="176"/>
      <c r="AN97" s="18">
        <f t="shared" si="81"/>
      </c>
      <c r="AO97" s="42">
        <f t="shared" si="53"/>
      </c>
      <c r="AP97" s="82">
        <f t="shared" si="54"/>
      </c>
      <c r="AQ97" s="42">
        <f t="shared" si="72"/>
      </c>
      <c r="AR97" s="119"/>
      <c r="AS97" s="176"/>
      <c r="AT97" s="119"/>
      <c r="AU97" s="176"/>
      <c r="AV97" s="119"/>
      <c r="AW97" s="176"/>
      <c r="AX97" s="18">
        <f t="shared" si="82"/>
      </c>
      <c r="AY97" s="42">
        <f t="shared" si="55"/>
      </c>
      <c r="AZ97" s="82">
        <f t="shared" si="56"/>
      </c>
      <c r="BA97" s="42">
        <f t="shared" si="73"/>
      </c>
      <c r="BB97" s="119"/>
      <c r="BC97" s="176"/>
      <c r="BD97" s="119"/>
      <c r="BE97" s="176"/>
      <c r="BF97" s="119"/>
      <c r="BG97" s="176"/>
      <c r="BH97" s="18">
        <f t="shared" si="83"/>
      </c>
      <c r="BI97" s="42">
        <f t="shared" si="57"/>
      </c>
      <c r="BJ97" s="82">
        <f t="shared" si="58"/>
      </c>
      <c r="BK97" s="42">
        <f t="shared" si="74"/>
      </c>
      <c r="BL97" s="119"/>
      <c r="BM97" s="176"/>
      <c r="BN97" s="119"/>
      <c r="BO97" s="176"/>
      <c r="BP97" s="119"/>
      <c r="BQ97" s="176"/>
      <c r="BR97" s="18">
        <f t="shared" si="84"/>
      </c>
      <c r="BS97" s="42">
        <f t="shared" si="59"/>
      </c>
      <c r="BT97" s="82">
        <f t="shared" si="60"/>
      </c>
      <c r="BU97" s="42">
        <f t="shared" si="75"/>
      </c>
      <c r="BV97" s="119"/>
      <c r="BW97" s="176"/>
      <c r="BX97" s="119"/>
      <c r="BY97" s="176"/>
      <c r="BZ97" s="119"/>
      <c r="CA97" s="176"/>
      <c r="CB97" s="18">
        <f t="shared" si="85"/>
      </c>
      <c r="CC97" s="42">
        <f t="shared" si="61"/>
      </c>
      <c r="CD97" s="82">
        <f t="shared" si="62"/>
      </c>
      <c r="CE97" s="42">
        <f t="shared" si="76"/>
      </c>
      <c r="CF97" s="119"/>
      <c r="CG97" s="176"/>
      <c r="CH97" s="119"/>
      <c r="CI97" s="176"/>
      <c r="CJ97" s="119"/>
      <c r="CK97" s="176"/>
      <c r="CL97" s="18">
        <f t="shared" si="86"/>
      </c>
      <c r="CM97" s="42">
        <f t="shared" si="63"/>
      </c>
      <c r="CN97" s="82">
        <f t="shared" si="64"/>
      </c>
      <c r="CO97" s="42">
        <f t="shared" si="77"/>
      </c>
      <c r="CP97" s="119"/>
      <c r="CQ97" s="176"/>
      <c r="CR97" s="119"/>
      <c r="CS97" s="176"/>
      <c r="CT97" s="119"/>
      <c r="CU97" s="27"/>
      <c r="CV97" s="18">
        <f t="shared" si="87"/>
      </c>
      <c r="CW97" s="42">
        <f t="shared" si="65"/>
      </c>
      <c r="CX97" s="82">
        <f t="shared" si="66"/>
      </c>
      <c r="CY97" s="42">
        <f t="shared" si="78"/>
      </c>
    </row>
    <row r="98" spans="2:103" ht="15.75" thickBot="1">
      <c r="B98" s="275"/>
      <c r="C98" s="14" t="s">
        <v>17</v>
      </c>
      <c r="D98" s="128"/>
      <c r="E98" s="178"/>
      <c r="F98" s="128"/>
      <c r="G98" s="178"/>
      <c r="H98" s="128"/>
      <c r="I98" s="178"/>
      <c r="J98" s="17">
        <f t="shared" si="88"/>
      </c>
      <c r="K98" s="43">
        <f t="shared" si="67"/>
      </c>
      <c r="L98" s="83">
        <f t="shared" si="68"/>
      </c>
      <c r="M98" s="43">
        <f t="shared" si="69"/>
      </c>
      <c r="N98" s="128"/>
      <c r="O98" s="178"/>
      <c r="P98" s="128"/>
      <c r="Q98" s="178"/>
      <c r="R98" s="128"/>
      <c r="S98" s="178"/>
      <c r="T98" s="17">
        <f t="shared" si="79"/>
      </c>
      <c r="U98" s="43">
        <f t="shared" si="49"/>
      </c>
      <c r="V98" s="83">
        <f t="shared" si="50"/>
      </c>
      <c r="W98" s="43">
        <f t="shared" si="70"/>
      </c>
      <c r="X98" s="128"/>
      <c r="Y98" s="178"/>
      <c r="Z98" s="128"/>
      <c r="AA98" s="178"/>
      <c r="AB98" s="128"/>
      <c r="AC98" s="178"/>
      <c r="AD98" s="17">
        <f t="shared" si="80"/>
      </c>
      <c r="AE98" s="43">
        <f t="shared" si="51"/>
      </c>
      <c r="AF98" s="83">
        <f t="shared" si="52"/>
      </c>
      <c r="AG98" s="43">
        <f t="shared" si="71"/>
      </c>
      <c r="AH98" s="128"/>
      <c r="AI98" s="178"/>
      <c r="AJ98" s="128"/>
      <c r="AK98" s="178"/>
      <c r="AL98" s="128"/>
      <c r="AM98" s="178"/>
      <c r="AN98" s="17">
        <f t="shared" si="81"/>
      </c>
      <c r="AO98" s="43">
        <f t="shared" si="53"/>
      </c>
      <c r="AP98" s="83">
        <f t="shared" si="54"/>
      </c>
      <c r="AQ98" s="43">
        <f t="shared" si="72"/>
      </c>
      <c r="AR98" s="128"/>
      <c r="AS98" s="178"/>
      <c r="AT98" s="128"/>
      <c r="AU98" s="178"/>
      <c r="AV98" s="128"/>
      <c r="AW98" s="178"/>
      <c r="AX98" s="17">
        <f t="shared" si="82"/>
      </c>
      <c r="AY98" s="43">
        <f t="shared" si="55"/>
      </c>
      <c r="AZ98" s="83">
        <f t="shared" si="56"/>
      </c>
      <c r="BA98" s="43">
        <f t="shared" si="73"/>
      </c>
      <c r="BB98" s="128"/>
      <c r="BC98" s="178"/>
      <c r="BD98" s="128"/>
      <c r="BE98" s="178"/>
      <c r="BF98" s="128"/>
      <c r="BG98" s="178"/>
      <c r="BH98" s="17">
        <f t="shared" si="83"/>
      </c>
      <c r="BI98" s="43">
        <f t="shared" si="57"/>
      </c>
      <c r="BJ98" s="83">
        <f t="shared" si="58"/>
      </c>
      <c r="BK98" s="43">
        <f t="shared" si="74"/>
      </c>
      <c r="BL98" s="128"/>
      <c r="BM98" s="178"/>
      <c r="BN98" s="128"/>
      <c r="BO98" s="178"/>
      <c r="BP98" s="128"/>
      <c r="BQ98" s="178"/>
      <c r="BR98" s="17">
        <f t="shared" si="84"/>
      </c>
      <c r="BS98" s="43">
        <f t="shared" si="59"/>
      </c>
      <c r="BT98" s="83">
        <f t="shared" si="60"/>
      </c>
      <c r="BU98" s="43">
        <f t="shared" si="75"/>
      </c>
      <c r="BV98" s="128"/>
      <c r="BW98" s="178"/>
      <c r="BX98" s="128"/>
      <c r="BY98" s="178"/>
      <c r="BZ98" s="128"/>
      <c r="CA98" s="178"/>
      <c r="CB98" s="17">
        <f t="shared" si="85"/>
      </c>
      <c r="CC98" s="43">
        <f t="shared" si="61"/>
      </c>
      <c r="CD98" s="83">
        <f t="shared" si="62"/>
      </c>
      <c r="CE98" s="43">
        <f t="shared" si="76"/>
      </c>
      <c r="CF98" s="128"/>
      <c r="CG98" s="178"/>
      <c r="CH98" s="128"/>
      <c r="CI98" s="178"/>
      <c r="CJ98" s="128"/>
      <c r="CK98" s="178"/>
      <c r="CL98" s="17">
        <f t="shared" si="86"/>
      </c>
      <c r="CM98" s="43">
        <f t="shared" si="63"/>
      </c>
      <c r="CN98" s="83">
        <f t="shared" si="64"/>
      </c>
      <c r="CO98" s="43">
        <f t="shared" si="77"/>
      </c>
      <c r="CP98" s="128"/>
      <c r="CQ98" s="178"/>
      <c r="CR98" s="128"/>
      <c r="CS98" s="178"/>
      <c r="CT98" s="128"/>
      <c r="CU98" s="26"/>
      <c r="CV98" s="17">
        <f t="shared" si="87"/>
      </c>
      <c r="CW98" s="43">
        <f t="shared" si="65"/>
      </c>
      <c r="CX98" s="83">
        <f t="shared" si="66"/>
      </c>
      <c r="CY98" s="43">
        <f t="shared" si="78"/>
      </c>
    </row>
    <row r="99" spans="2:103" ht="15.75" thickBot="1">
      <c r="B99" s="275"/>
      <c r="C99" s="13" t="s">
        <v>18</v>
      </c>
      <c r="D99" s="155"/>
      <c r="E99" s="182"/>
      <c r="F99" s="155"/>
      <c r="G99" s="182"/>
      <c r="H99" s="155"/>
      <c r="I99" s="182"/>
      <c r="J99" s="21">
        <f t="shared" si="88"/>
      </c>
      <c r="K99" s="46">
        <f t="shared" si="67"/>
      </c>
      <c r="L99" s="84">
        <f t="shared" si="68"/>
      </c>
      <c r="M99" s="46">
        <f t="shared" si="69"/>
      </c>
      <c r="N99" s="155"/>
      <c r="O99" s="182"/>
      <c r="P99" s="155"/>
      <c r="Q99" s="182"/>
      <c r="R99" s="155"/>
      <c r="S99" s="182"/>
      <c r="T99" s="21">
        <f t="shared" si="79"/>
      </c>
      <c r="U99" s="46">
        <f t="shared" si="49"/>
      </c>
      <c r="V99" s="84">
        <f t="shared" si="50"/>
      </c>
      <c r="W99" s="46">
        <f t="shared" si="70"/>
      </c>
      <c r="X99" s="155"/>
      <c r="Y99" s="182"/>
      <c r="Z99" s="155"/>
      <c r="AA99" s="182"/>
      <c r="AB99" s="155"/>
      <c r="AC99" s="182"/>
      <c r="AD99" s="21">
        <f t="shared" si="80"/>
      </c>
      <c r="AE99" s="46">
        <f t="shared" si="51"/>
      </c>
      <c r="AF99" s="84">
        <f t="shared" si="52"/>
      </c>
      <c r="AG99" s="46">
        <f t="shared" si="71"/>
      </c>
      <c r="AH99" s="155"/>
      <c r="AI99" s="182"/>
      <c r="AJ99" s="155"/>
      <c r="AK99" s="182"/>
      <c r="AL99" s="155"/>
      <c r="AM99" s="182"/>
      <c r="AN99" s="21">
        <f t="shared" si="81"/>
      </c>
      <c r="AO99" s="46">
        <f t="shared" si="53"/>
      </c>
      <c r="AP99" s="84">
        <f t="shared" si="54"/>
      </c>
      <c r="AQ99" s="46">
        <f t="shared" si="72"/>
      </c>
      <c r="AR99" s="155"/>
      <c r="AS99" s="182"/>
      <c r="AT99" s="155"/>
      <c r="AU99" s="182"/>
      <c r="AV99" s="155"/>
      <c r="AW99" s="182"/>
      <c r="AX99" s="21">
        <f t="shared" si="82"/>
      </c>
      <c r="AY99" s="46">
        <f t="shared" si="55"/>
      </c>
      <c r="AZ99" s="84">
        <f t="shared" si="56"/>
      </c>
      <c r="BA99" s="46">
        <f t="shared" si="73"/>
      </c>
      <c r="BB99" s="155"/>
      <c r="BC99" s="182"/>
      <c r="BD99" s="155"/>
      <c r="BE99" s="182"/>
      <c r="BF99" s="155"/>
      <c r="BG99" s="182"/>
      <c r="BH99" s="21">
        <f t="shared" si="83"/>
      </c>
      <c r="BI99" s="46">
        <f t="shared" si="57"/>
      </c>
      <c r="BJ99" s="84">
        <f t="shared" si="58"/>
      </c>
      <c r="BK99" s="46">
        <f t="shared" si="74"/>
      </c>
      <c r="BL99" s="155"/>
      <c r="BM99" s="182"/>
      <c r="BN99" s="155"/>
      <c r="BO99" s="182"/>
      <c r="BP99" s="155"/>
      <c r="BQ99" s="182"/>
      <c r="BR99" s="21">
        <f t="shared" si="84"/>
      </c>
      <c r="BS99" s="46">
        <f t="shared" si="59"/>
      </c>
      <c r="BT99" s="84">
        <f t="shared" si="60"/>
      </c>
      <c r="BU99" s="46">
        <f t="shared" si="75"/>
      </c>
      <c r="BV99" s="155"/>
      <c r="BW99" s="182"/>
      <c r="BX99" s="155"/>
      <c r="BY99" s="182"/>
      <c r="BZ99" s="155"/>
      <c r="CA99" s="182"/>
      <c r="CB99" s="21">
        <f t="shared" si="85"/>
      </c>
      <c r="CC99" s="46">
        <f t="shared" si="61"/>
      </c>
      <c r="CD99" s="84">
        <f t="shared" si="62"/>
      </c>
      <c r="CE99" s="46">
        <f t="shared" si="76"/>
      </c>
      <c r="CF99" s="155"/>
      <c r="CG99" s="182"/>
      <c r="CH99" s="155"/>
      <c r="CI99" s="182"/>
      <c r="CJ99" s="155"/>
      <c r="CK99" s="182"/>
      <c r="CL99" s="21">
        <f t="shared" si="86"/>
      </c>
      <c r="CM99" s="46">
        <f t="shared" si="63"/>
      </c>
      <c r="CN99" s="84">
        <f t="shared" si="64"/>
      </c>
      <c r="CO99" s="46">
        <f t="shared" si="77"/>
      </c>
      <c r="CP99" s="155"/>
      <c r="CQ99" s="182"/>
      <c r="CR99" s="155"/>
      <c r="CS99" s="182"/>
      <c r="CT99" s="155"/>
      <c r="CU99" s="30"/>
      <c r="CV99" s="21">
        <f t="shared" si="87"/>
      </c>
      <c r="CW99" s="46">
        <f t="shared" si="65"/>
      </c>
      <c r="CX99" s="84">
        <f t="shared" si="66"/>
      </c>
      <c r="CY99" s="46">
        <f t="shared" si="78"/>
      </c>
    </row>
    <row r="100" spans="2:103" ht="15.75" thickBot="1">
      <c r="B100" s="275">
        <v>2020</v>
      </c>
      <c r="C100" s="15" t="s">
        <v>7</v>
      </c>
      <c r="D100" s="146"/>
      <c r="E100" s="181"/>
      <c r="F100" s="146"/>
      <c r="G100" s="181"/>
      <c r="H100" s="146"/>
      <c r="I100" s="181"/>
      <c r="J100" s="20">
        <f t="shared" si="88"/>
      </c>
      <c r="K100" s="45">
        <f t="shared" si="67"/>
      </c>
      <c r="L100" s="103">
        <f t="shared" si="68"/>
      </c>
      <c r="M100" s="104">
        <f t="shared" si="69"/>
      </c>
      <c r="N100" s="146"/>
      <c r="O100" s="181"/>
      <c r="P100" s="146"/>
      <c r="Q100" s="181"/>
      <c r="R100" s="146"/>
      <c r="S100" s="181"/>
      <c r="T100" s="20">
        <f t="shared" si="79"/>
      </c>
      <c r="U100" s="45">
        <f t="shared" si="49"/>
      </c>
      <c r="V100" s="103">
        <f t="shared" si="50"/>
      </c>
      <c r="W100" s="104">
        <f t="shared" si="70"/>
      </c>
      <c r="X100" s="146"/>
      <c r="Y100" s="181"/>
      <c r="Z100" s="146"/>
      <c r="AA100" s="181"/>
      <c r="AB100" s="146"/>
      <c r="AC100" s="181"/>
      <c r="AD100" s="20">
        <f t="shared" si="80"/>
      </c>
      <c r="AE100" s="45">
        <f t="shared" si="51"/>
      </c>
      <c r="AF100" s="103">
        <f t="shared" si="52"/>
      </c>
      <c r="AG100" s="104">
        <f t="shared" si="71"/>
      </c>
      <c r="AH100" s="146"/>
      <c r="AI100" s="181"/>
      <c r="AJ100" s="146"/>
      <c r="AK100" s="181"/>
      <c r="AL100" s="146"/>
      <c r="AM100" s="181"/>
      <c r="AN100" s="20">
        <f t="shared" si="81"/>
      </c>
      <c r="AO100" s="45">
        <f t="shared" si="53"/>
      </c>
      <c r="AP100" s="103">
        <f t="shared" si="54"/>
      </c>
      <c r="AQ100" s="104">
        <f t="shared" si="72"/>
      </c>
      <c r="AR100" s="146"/>
      <c r="AS100" s="181"/>
      <c r="AT100" s="146"/>
      <c r="AU100" s="181"/>
      <c r="AV100" s="146"/>
      <c r="AW100" s="181"/>
      <c r="AX100" s="20">
        <f t="shared" si="82"/>
      </c>
      <c r="AY100" s="45">
        <f t="shared" si="55"/>
      </c>
      <c r="AZ100" s="103">
        <f t="shared" si="56"/>
      </c>
      <c r="BA100" s="104">
        <f t="shared" si="73"/>
      </c>
      <c r="BB100" s="146"/>
      <c r="BC100" s="181"/>
      <c r="BD100" s="146"/>
      <c r="BE100" s="181"/>
      <c r="BF100" s="146"/>
      <c r="BG100" s="181"/>
      <c r="BH100" s="20">
        <f t="shared" si="83"/>
      </c>
      <c r="BI100" s="45">
        <f t="shared" si="57"/>
      </c>
      <c r="BJ100" s="103">
        <f t="shared" si="58"/>
      </c>
      <c r="BK100" s="104">
        <f t="shared" si="74"/>
      </c>
      <c r="BL100" s="146"/>
      <c r="BM100" s="181"/>
      <c r="BN100" s="146"/>
      <c r="BO100" s="181"/>
      <c r="BP100" s="146"/>
      <c r="BQ100" s="181"/>
      <c r="BR100" s="20">
        <f t="shared" si="84"/>
      </c>
      <c r="BS100" s="45">
        <f t="shared" si="59"/>
      </c>
      <c r="BT100" s="103">
        <f t="shared" si="60"/>
      </c>
      <c r="BU100" s="104">
        <f t="shared" si="75"/>
      </c>
      <c r="BV100" s="146"/>
      <c r="BW100" s="181"/>
      <c r="BX100" s="146"/>
      <c r="BY100" s="181"/>
      <c r="BZ100" s="146"/>
      <c r="CA100" s="181"/>
      <c r="CB100" s="20">
        <f t="shared" si="85"/>
      </c>
      <c r="CC100" s="45">
        <f t="shared" si="61"/>
      </c>
      <c r="CD100" s="103">
        <f t="shared" si="62"/>
      </c>
      <c r="CE100" s="104">
        <f t="shared" si="76"/>
      </c>
      <c r="CF100" s="146"/>
      <c r="CG100" s="181"/>
      <c r="CH100" s="146"/>
      <c r="CI100" s="181"/>
      <c r="CJ100" s="146"/>
      <c r="CK100" s="181"/>
      <c r="CL100" s="20">
        <f t="shared" si="86"/>
      </c>
      <c r="CM100" s="45">
        <f t="shared" si="63"/>
      </c>
      <c r="CN100" s="103">
        <f t="shared" si="64"/>
      </c>
      <c r="CO100" s="104">
        <f t="shared" si="77"/>
      </c>
      <c r="CP100" s="146"/>
      <c r="CQ100" s="181"/>
      <c r="CR100" s="146"/>
      <c r="CS100" s="181"/>
      <c r="CT100" s="146"/>
      <c r="CU100" s="29"/>
      <c r="CV100" s="20">
        <f t="shared" si="87"/>
      </c>
      <c r="CW100" s="45">
        <f t="shared" si="65"/>
      </c>
      <c r="CX100" s="103">
        <f t="shared" si="66"/>
      </c>
      <c r="CY100" s="104">
        <f t="shared" si="78"/>
      </c>
    </row>
    <row r="101" spans="2:103" ht="15.75" thickBot="1">
      <c r="B101" s="275"/>
      <c r="C101" s="10" t="s">
        <v>8</v>
      </c>
      <c r="D101" s="119"/>
      <c r="E101" s="176"/>
      <c r="F101" s="119"/>
      <c r="G101" s="176"/>
      <c r="H101" s="119"/>
      <c r="I101" s="176"/>
      <c r="J101" s="18">
        <f t="shared" si="88"/>
      </c>
      <c r="K101" s="42">
        <f t="shared" si="67"/>
      </c>
      <c r="L101" s="82">
        <f t="shared" si="68"/>
      </c>
      <c r="M101" s="42">
        <f t="shared" si="69"/>
      </c>
      <c r="N101" s="119"/>
      <c r="O101" s="176"/>
      <c r="P101" s="119"/>
      <c r="Q101" s="176"/>
      <c r="R101" s="119"/>
      <c r="S101" s="176"/>
      <c r="T101" s="18">
        <f t="shared" si="79"/>
      </c>
      <c r="U101" s="42">
        <f t="shared" si="49"/>
      </c>
      <c r="V101" s="82">
        <f t="shared" si="50"/>
      </c>
      <c r="W101" s="42">
        <f t="shared" si="70"/>
      </c>
      <c r="X101" s="119"/>
      <c r="Y101" s="176"/>
      <c r="Z101" s="119"/>
      <c r="AA101" s="176"/>
      <c r="AB101" s="119"/>
      <c r="AC101" s="176"/>
      <c r="AD101" s="18">
        <f t="shared" si="80"/>
      </c>
      <c r="AE101" s="42">
        <f t="shared" si="51"/>
      </c>
      <c r="AF101" s="82">
        <f t="shared" si="52"/>
      </c>
      <c r="AG101" s="42">
        <f t="shared" si="71"/>
      </c>
      <c r="AH101" s="119"/>
      <c r="AI101" s="176"/>
      <c r="AJ101" s="119"/>
      <c r="AK101" s="176"/>
      <c r="AL101" s="119"/>
      <c r="AM101" s="176"/>
      <c r="AN101" s="18">
        <f t="shared" si="81"/>
      </c>
      <c r="AO101" s="42">
        <f t="shared" si="53"/>
      </c>
      <c r="AP101" s="82">
        <f t="shared" si="54"/>
      </c>
      <c r="AQ101" s="42">
        <f t="shared" si="72"/>
      </c>
      <c r="AR101" s="119"/>
      <c r="AS101" s="176"/>
      <c r="AT101" s="119"/>
      <c r="AU101" s="176"/>
      <c r="AV101" s="119"/>
      <c r="AW101" s="176"/>
      <c r="AX101" s="18">
        <f t="shared" si="82"/>
      </c>
      <c r="AY101" s="42">
        <f t="shared" si="55"/>
      </c>
      <c r="AZ101" s="82">
        <f t="shared" si="56"/>
      </c>
      <c r="BA101" s="42">
        <f t="shared" si="73"/>
      </c>
      <c r="BB101" s="119"/>
      <c r="BC101" s="176"/>
      <c r="BD101" s="119"/>
      <c r="BE101" s="176"/>
      <c r="BF101" s="119"/>
      <c r="BG101" s="176"/>
      <c r="BH101" s="18">
        <f t="shared" si="83"/>
      </c>
      <c r="BI101" s="42">
        <f t="shared" si="57"/>
      </c>
      <c r="BJ101" s="82">
        <f t="shared" si="58"/>
      </c>
      <c r="BK101" s="42">
        <f t="shared" si="74"/>
      </c>
      <c r="BL101" s="119"/>
      <c r="BM101" s="176"/>
      <c r="BN101" s="119"/>
      <c r="BO101" s="176"/>
      <c r="BP101" s="119"/>
      <c r="BQ101" s="176"/>
      <c r="BR101" s="18">
        <f t="shared" si="84"/>
      </c>
      <c r="BS101" s="42">
        <f t="shared" si="59"/>
      </c>
      <c r="BT101" s="82">
        <f t="shared" si="60"/>
      </c>
      <c r="BU101" s="42">
        <f t="shared" si="75"/>
      </c>
      <c r="BV101" s="119"/>
      <c r="BW101" s="176"/>
      <c r="BX101" s="119"/>
      <c r="BY101" s="176"/>
      <c r="BZ101" s="119"/>
      <c r="CA101" s="176"/>
      <c r="CB101" s="18">
        <f t="shared" si="85"/>
      </c>
      <c r="CC101" s="42">
        <f t="shared" si="61"/>
      </c>
      <c r="CD101" s="82">
        <f t="shared" si="62"/>
      </c>
      <c r="CE101" s="42">
        <f t="shared" si="76"/>
      </c>
      <c r="CF101" s="119"/>
      <c r="CG101" s="176"/>
      <c r="CH101" s="119"/>
      <c r="CI101" s="176"/>
      <c r="CJ101" s="119"/>
      <c r="CK101" s="176"/>
      <c r="CL101" s="18">
        <f t="shared" si="86"/>
      </c>
      <c r="CM101" s="42">
        <f t="shared" si="63"/>
      </c>
      <c r="CN101" s="82">
        <f t="shared" si="64"/>
      </c>
      <c r="CO101" s="42">
        <f t="shared" si="77"/>
      </c>
      <c r="CP101" s="119"/>
      <c r="CQ101" s="176"/>
      <c r="CR101" s="119"/>
      <c r="CS101" s="176"/>
      <c r="CT101" s="119"/>
      <c r="CU101" s="27"/>
      <c r="CV101" s="18">
        <f t="shared" si="87"/>
      </c>
      <c r="CW101" s="42">
        <f t="shared" si="65"/>
      </c>
      <c r="CX101" s="82">
        <f t="shared" si="66"/>
      </c>
      <c r="CY101" s="42">
        <f t="shared" si="78"/>
      </c>
    </row>
    <row r="102" spans="2:103" ht="15.75" thickBot="1">
      <c r="B102" s="275"/>
      <c r="C102" s="14" t="s">
        <v>9</v>
      </c>
      <c r="D102" s="128"/>
      <c r="E102" s="178"/>
      <c r="F102" s="128"/>
      <c r="G102" s="178"/>
      <c r="H102" s="128"/>
      <c r="I102" s="178"/>
      <c r="J102" s="17">
        <f t="shared" si="88"/>
      </c>
      <c r="K102" s="43">
        <f t="shared" si="67"/>
      </c>
      <c r="L102" s="83">
        <f t="shared" si="68"/>
      </c>
      <c r="M102" s="43">
        <f t="shared" si="69"/>
      </c>
      <c r="N102" s="128"/>
      <c r="O102" s="178"/>
      <c r="P102" s="128"/>
      <c r="Q102" s="178"/>
      <c r="R102" s="128"/>
      <c r="S102" s="178"/>
      <c r="T102" s="17">
        <f t="shared" si="79"/>
      </c>
      <c r="U102" s="43">
        <f t="shared" si="49"/>
      </c>
      <c r="V102" s="83">
        <f t="shared" si="50"/>
      </c>
      <c r="W102" s="43">
        <f t="shared" si="70"/>
      </c>
      <c r="X102" s="128"/>
      <c r="Y102" s="178"/>
      <c r="Z102" s="128"/>
      <c r="AA102" s="178"/>
      <c r="AB102" s="128"/>
      <c r="AC102" s="178"/>
      <c r="AD102" s="17">
        <f t="shared" si="80"/>
      </c>
      <c r="AE102" s="43">
        <f t="shared" si="51"/>
      </c>
      <c r="AF102" s="83">
        <f t="shared" si="52"/>
      </c>
      <c r="AG102" s="43">
        <f t="shared" si="71"/>
      </c>
      <c r="AH102" s="128"/>
      <c r="AI102" s="178"/>
      <c r="AJ102" s="128"/>
      <c r="AK102" s="178"/>
      <c r="AL102" s="128"/>
      <c r="AM102" s="178"/>
      <c r="AN102" s="17">
        <f t="shared" si="81"/>
      </c>
      <c r="AO102" s="43">
        <f t="shared" si="53"/>
      </c>
      <c r="AP102" s="83">
        <f t="shared" si="54"/>
      </c>
      <c r="AQ102" s="43">
        <f t="shared" si="72"/>
      </c>
      <c r="AR102" s="128"/>
      <c r="AS102" s="178"/>
      <c r="AT102" s="128"/>
      <c r="AU102" s="178"/>
      <c r="AV102" s="128"/>
      <c r="AW102" s="178"/>
      <c r="AX102" s="17">
        <f t="shared" si="82"/>
      </c>
      <c r="AY102" s="43">
        <f t="shared" si="55"/>
      </c>
      <c r="AZ102" s="83">
        <f t="shared" si="56"/>
      </c>
      <c r="BA102" s="43">
        <f t="shared" si="73"/>
      </c>
      <c r="BB102" s="128"/>
      <c r="BC102" s="178"/>
      <c r="BD102" s="128"/>
      <c r="BE102" s="178"/>
      <c r="BF102" s="128"/>
      <c r="BG102" s="178"/>
      <c r="BH102" s="17">
        <f t="shared" si="83"/>
      </c>
      <c r="BI102" s="43">
        <f t="shared" si="57"/>
      </c>
      <c r="BJ102" s="83">
        <f t="shared" si="58"/>
      </c>
      <c r="BK102" s="43">
        <f t="shared" si="74"/>
      </c>
      <c r="BL102" s="128"/>
      <c r="BM102" s="178"/>
      <c r="BN102" s="128"/>
      <c r="BO102" s="178"/>
      <c r="BP102" s="128"/>
      <c r="BQ102" s="178"/>
      <c r="BR102" s="17">
        <f t="shared" si="84"/>
      </c>
      <c r="BS102" s="43">
        <f t="shared" si="59"/>
      </c>
      <c r="BT102" s="83">
        <f t="shared" si="60"/>
      </c>
      <c r="BU102" s="43">
        <f t="shared" si="75"/>
      </c>
      <c r="BV102" s="128"/>
      <c r="BW102" s="178"/>
      <c r="BX102" s="128"/>
      <c r="BY102" s="178"/>
      <c r="BZ102" s="128"/>
      <c r="CA102" s="178"/>
      <c r="CB102" s="17">
        <f t="shared" si="85"/>
      </c>
      <c r="CC102" s="43">
        <f t="shared" si="61"/>
      </c>
      <c r="CD102" s="83">
        <f t="shared" si="62"/>
      </c>
      <c r="CE102" s="43">
        <f t="shared" si="76"/>
      </c>
      <c r="CF102" s="128"/>
      <c r="CG102" s="178"/>
      <c r="CH102" s="128"/>
      <c r="CI102" s="178"/>
      <c r="CJ102" s="128"/>
      <c r="CK102" s="178"/>
      <c r="CL102" s="17">
        <f t="shared" si="86"/>
      </c>
      <c r="CM102" s="43">
        <f t="shared" si="63"/>
      </c>
      <c r="CN102" s="83">
        <f t="shared" si="64"/>
      </c>
      <c r="CO102" s="43">
        <f t="shared" si="77"/>
      </c>
      <c r="CP102" s="128"/>
      <c r="CQ102" s="178"/>
      <c r="CR102" s="128"/>
      <c r="CS102" s="178"/>
      <c r="CT102" s="128"/>
      <c r="CU102" s="26"/>
      <c r="CV102" s="17">
        <f t="shared" si="87"/>
      </c>
      <c r="CW102" s="43">
        <f t="shared" si="65"/>
      </c>
      <c r="CX102" s="83">
        <f t="shared" si="66"/>
      </c>
      <c r="CY102" s="43">
        <f t="shared" si="78"/>
      </c>
    </row>
    <row r="103" spans="2:103" ht="15.75" thickBot="1">
      <c r="B103" s="275"/>
      <c r="C103" s="10" t="s">
        <v>10</v>
      </c>
      <c r="D103" s="119"/>
      <c r="E103" s="176"/>
      <c r="F103" s="119"/>
      <c r="G103" s="176"/>
      <c r="H103" s="119"/>
      <c r="I103" s="176"/>
      <c r="J103" s="18">
        <f t="shared" si="88"/>
      </c>
      <c r="K103" s="42">
        <f t="shared" si="67"/>
      </c>
      <c r="L103" s="82">
        <f t="shared" si="68"/>
      </c>
      <c r="M103" s="42">
        <f t="shared" si="69"/>
      </c>
      <c r="N103" s="119"/>
      <c r="O103" s="176"/>
      <c r="P103" s="119"/>
      <c r="Q103" s="176"/>
      <c r="R103" s="119"/>
      <c r="S103" s="176"/>
      <c r="T103" s="18">
        <f t="shared" si="79"/>
      </c>
      <c r="U103" s="42">
        <f t="shared" si="49"/>
      </c>
      <c r="V103" s="82">
        <f t="shared" si="50"/>
      </c>
      <c r="W103" s="42">
        <f t="shared" si="70"/>
      </c>
      <c r="X103" s="119"/>
      <c r="Y103" s="176"/>
      <c r="Z103" s="119"/>
      <c r="AA103" s="176"/>
      <c r="AB103" s="119"/>
      <c r="AC103" s="176"/>
      <c r="AD103" s="18">
        <f t="shared" si="80"/>
      </c>
      <c r="AE103" s="42">
        <f t="shared" si="51"/>
      </c>
      <c r="AF103" s="82">
        <f t="shared" si="52"/>
      </c>
      <c r="AG103" s="42">
        <f t="shared" si="71"/>
      </c>
      <c r="AH103" s="119"/>
      <c r="AI103" s="176"/>
      <c r="AJ103" s="119"/>
      <c r="AK103" s="176"/>
      <c r="AL103" s="119"/>
      <c r="AM103" s="176"/>
      <c r="AN103" s="18">
        <f t="shared" si="81"/>
      </c>
      <c r="AO103" s="42">
        <f t="shared" si="53"/>
      </c>
      <c r="AP103" s="82">
        <f t="shared" si="54"/>
      </c>
      <c r="AQ103" s="42">
        <f t="shared" si="72"/>
      </c>
      <c r="AR103" s="119"/>
      <c r="AS103" s="176"/>
      <c r="AT103" s="119"/>
      <c r="AU103" s="176"/>
      <c r="AV103" s="119"/>
      <c r="AW103" s="176"/>
      <c r="AX103" s="18">
        <f t="shared" si="82"/>
      </c>
      <c r="AY103" s="42">
        <f t="shared" si="55"/>
      </c>
      <c r="AZ103" s="82">
        <f t="shared" si="56"/>
      </c>
      <c r="BA103" s="42">
        <f t="shared" si="73"/>
      </c>
      <c r="BB103" s="119"/>
      <c r="BC103" s="176"/>
      <c r="BD103" s="119"/>
      <c r="BE103" s="176"/>
      <c r="BF103" s="119"/>
      <c r="BG103" s="176"/>
      <c r="BH103" s="18">
        <f t="shared" si="83"/>
      </c>
      <c r="BI103" s="42">
        <f t="shared" si="57"/>
      </c>
      <c r="BJ103" s="82">
        <f t="shared" si="58"/>
      </c>
      <c r="BK103" s="42">
        <f t="shared" si="74"/>
      </c>
      <c r="BL103" s="119"/>
      <c r="BM103" s="176"/>
      <c r="BN103" s="119"/>
      <c r="BO103" s="176"/>
      <c r="BP103" s="119"/>
      <c r="BQ103" s="176"/>
      <c r="BR103" s="18">
        <f t="shared" si="84"/>
      </c>
      <c r="BS103" s="42">
        <f t="shared" si="59"/>
      </c>
      <c r="BT103" s="82">
        <f t="shared" si="60"/>
      </c>
      <c r="BU103" s="42">
        <f t="shared" si="75"/>
      </c>
      <c r="BV103" s="119"/>
      <c r="BW103" s="176"/>
      <c r="BX103" s="119"/>
      <c r="BY103" s="176"/>
      <c r="BZ103" s="119"/>
      <c r="CA103" s="176"/>
      <c r="CB103" s="18">
        <f t="shared" si="85"/>
      </c>
      <c r="CC103" s="42">
        <f t="shared" si="61"/>
      </c>
      <c r="CD103" s="82">
        <f t="shared" si="62"/>
      </c>
      <c r="CE103" s="42">
        <f t="shared" si="76"/>
      </c>
      <c r="CF103" s="119"/>
      <c r="CG103" s="176"/>
      <c r="CH103" s="119"/>
      <c r="CI103" s="176"/>
      <c r="CJ103" s="119"/>
      <c r="CK103" s="176"/>
      <c r="CL103" s="18">
        <f t="shared" si="86"/>
      </c>
      <c r="CM103" s="42">
        <f t="shared" si="63"/>
      </c>
      <c r="CN103" s="82">
        <f t="shared" si="64"/>
      </c>
      <c r="CO103" s="42">
        <f t="shared" si="77"/>
      </c>
      <c r="CP103" s="119"/>
      <c r="CQ103" s="176"/>
      <c r="CR103" s="119"/>
      <c r="CS103" s="176"/>
      <c r="CT103" s="119"/>
      <c r="CU103" s="27"/>
      <c r="CV103" s="18">
        <f t="shared" si="87"/>
      </c>
      <c r="CW103" s="42">
        <f t="shared" si="65"/>
      </c>
      <c r="CX103" s="82">
        <f t="shared" si="66"/>
      </c>
      <c r="CY103" s="42">
        <f t="shared" si="78"/>
      </c>
    </row>
    <row r="104" spans="2:103" ht="15.75" thickBot="1">
      <c r="B104" s="275"/>
      <c r="C104" s="14" t="s">
        <v>11</v>
      </c>
      <c r="D104" s="128"/>
      <c r="E104" s="178"/>
      <c r="F104" s="128"/>
      <c r="G104" s="178"/>
      <c r="H104" s="128"/>
      <c r="I104" s="178"/>
      <c r="J104" s="17">
        <f t="shared" si="88"/>
      </c>
      <c r="K104" s="43">
        <f t="shared" si="67"/>
      </c>
      <c r="L104" s="83">
        <f t="shared" si="68"/>
      </c>
      <c r="M104" s="43">
        <f t="shared" si="69"/>
      </c>
      <c r="N104" s="128"/>
      <c r="O104" s="178"/>
      <c r="P104" s="128"/>
      <c r="Q104" s="178"/>
      <c r="R104" s="128"/>
      <c r="S104" s="178"/>
      <c r="T104" s="17">
        <f t="shared" si="79"/>
      </c>
      <c r="U104" s="43">
        <f t="shared" si="49"/>
      </c>
      <c r="V104" s="83">
        <f t="shared" si="50"/>
      </c>
      <c r="W104" s="43">
        <f t="shared" si="70"/>
      </c>
      <c r="X104" s="128"/>
      <c r="Y104" s="178"/>
      <c r="Z104" s="128"/>
      <c r="AA104" s="178"/>
      <c r="AB104" s="128"/>
      <c r="AC104" s="178"/>
      <c r="AD104" s="17">
        <f t="shared" si="80"/>
      </c>
      <c r="AE104" s="43">
        <f t="shared" si="51"/>
      </c>
      <c r="AF104" s="83">
        <f t="shared" si="52"/>
      </c>
      <c r="AG104" s="43">
        <f t="shared" si="71"/>
      </c>
      <c r="AH104" s="128"/>
      <c r="AI104" s="178"/>
      <c r="AJ104" s="128"/>
      <c r="AK104" s="178"/>
      <c r="AL104" s="128"/>
      <c r="AM104" s="178"/>
      <c r="AN104" s="17">
        <f t="shared" si="81"/>
      </c>
      <c r="AO104" s="43">
        <f t="shared" si="53"/>
      </c>
      <c r="AP104" s="83">
        <f t="shared" si="54"/>
      </c>
      <c r="AQ104" s="43">
        <f t="shared" si="72"/>
      </c>
      <c r="AR104" s="128"/>
      <c r="AS104" s="178"/>
      <c r="AT104" s="128"/>
      <c r="AU104" s="178"/>
      <c r="AV104" s="128"/>
      <c r="AW104" s="178"/>
      <c r="AX104" s="17">
        <f t="shared" si="82"/>
      </c>
      <c r="AY104" s="43">
        <f t="shared" si="55"/>
      </c>
      <c r="AZ104" s="83">
        <f t="shared" si="56"/>
      </c>
      <c r="BA104" s="43">
        <f t="shared" si="73"/>
      </c>
      <c r="BB104" s="128"/>
      <c r="BC104" s="178"/>
      <c r="BD104" s="128"/>
      <c r="BE104" s="178"/>
      <c r="BF104" s="128"/>
      <c r="BG104" s="178"/>
      <c r="BH104" s="17">
        <f t="shared" si="83"/>
      </c>
      <c r="BI104" s="43">
        <f t="shared" si="57"/>
      </c>
      <c r="BJ104" s="83">
        <f t="shared" si="58"/>
      </c>
      <c r="BK104" s="43">
        <f t="shared" si="74"/>
      </c>
      <c r="BL104" s="128"/>
      <c r="BM104" s="178"/>
      <c r="BN104" s="128"/>
      <c r="BO104" s="178"/>
      <c r="BP104" s="128"/>
      <c r="BQ104" s="178"/>
      <c r="BR104" s="17">
        <f t="shared" si="84"/>
      </c>
      <c r="BS104" s="43">
        <f t="shared" si="59"/>
      </c>
      <c r="BT104" s="83">
        <f t="shared" si="60"/>
      </c>
      <c r="BU104" s="43">
        <f t="shared" si="75"/>
      </c>
      <c r="BV104" s="128"/>
      <c r="BW104" s="178"/>
      <c r="BX104" s="128"/>
      <c r="BY104" s="178"/>
      <c r="BZ104" s="128"/>
      <c r="CA104" s="178"/>
      <c r="CB104" s="17">
        <f t="shared" si="85"/>
      </c>
      <c r="CC104" s="43">
        <f t="shared" si="61"/>
      </c>
      <c r="CD104" s="83">
        <f t="shared" si="62"/>
      </c>
      <c r="CE104" s="43">
        <f t="shared" si="76"/>
      </c>
      <c r="CF104" s="128"/>
      <c r="CG104" s="178"/>
      <c r="CH104" s="128"/>
      <c r="CI104" s="178"/>
      <c r="CJ104" s="128"/>
      <c r="CK104" s="178"/>
      <c r="CL104" s="17">
        <f t="shared" si="86"/>
      </c>
      <c r="CM104" s="43">
        <f t="shared" si="63"/>
      </c>
      <c r="CN104" s="83">
        <f t="shared" si="64"/>
      </c>
      <c r="CO104" s="43">
        <f t="shared" si="77"/>
      </c>
      <c r="CP104" s="128"/>
      <c r="CQ104" s="178"/>
      <c r="CR104" s="128"/>
      <c r="CS104" s="178"/>
      <c r="CT104" s="128"/>
      <c r="CU104" s="26"/>
      <c r="CV104" s="17">
        <f t="shared" si="87"/>
      </c>
      <c r="CW104" s="43">
        <f t="shared" si="65"/>
      </c>
      <c r="CX104" s="83">
        <f t="shared" si="66"/>
      </c>
      <c r="CY104" s="43">
        <f t="shared" si="78"/>
      </c>
    </row>
    <row r="105" spans="2:103" ht="15.75" thickBot="1">
      <c r="B105" s="275"/>
      <c r="C105" s="10" t="s">
        <v>12</v>
      </c>
      <c r="D105" s="119"/>
      <c r="E105" s="176"/>
      <c r="F105" s="119"/>
      <c r="G105" s="176"/>
      <c r="H105" s="119"/>
      <c r="I105" s="176"/>
      <c r="J105" s="18">
        <f t="shared" si="88"/>
      </c>
      <c r="K105" s="42">
        <f t="shared" si="67"/>
      </c>
      <c r="L105" s="82">
        <f t="shared" si="68"/>
      </c>
      <c r="M105" s="42">
        <f t="shared" si="69"/>
      </c>
      <c r="N105" s="119"/>
      <c r="O105" s="176"/>
      <c r="P105" s="119"/>
      <c r="Q105" s="176"/>
      <c r="R105" s="119"/>
      <c r="S105" s="176"/>
      <c r="T105" s="18">
        <f t="shared" si="79"/>
      </c>
      <c r="U105" s="42">
        <f t="shared" si="49"/>
      </c>
      <c r="V105" s="82">
        <f t="shared" si="50"/>
      </c>
      <c r="W105" s="42">
        <f t="shared" si="70"/>
      </c>
      <c r="X105" s="119"/>
      <c r="Y105" s="176"/>
      <c r="Z105" s="119"/>
      <c r="AA105" s="176"/>
      <c r="AB105" s="119"/>
      <c r="AC105" s="176"/>
      <c r="AD105" s="18">
        <f t="shared" si="80"/>
      </c>
      <c r="AE105" s="42">
        <f t="shared" si="51"/>
      </c>
      <c r="AF105" s="82">
        <f t="shared" si="52"/>
      </c>
      <c r="AG105" s="42">
        <f t="shared" si="71"/>
      </c>
      <c r="AH105" s="119"/>
      <c r="AI105" s="176"/>
      <c r="AJ105" s="119"/>
      <c r="AK105" s="176"/>
      <c r="AL105" s="119"/>
      <c r="AM105" s="176"/>
      <c r="AN105" s="18">
        <f t="shared" si="81"/>
      </c>
      <c r="AO105" s="42">
        <f t="shared" si="53"/>
      </c>
      <c r="AP105" s="82">
        <f t="shared" si="54"/>
      </c>
      <c r="AQ105" s="42">
        <f t="shared" si="72"/>
      </c>
      <c r="AR105" s="119"/>
      <c r="AS105" s="176"/>
      <c r="AT105" s="119"/>
      <c r="AU105" s="176"/>
      <c r="AV105" s="119"/>
      <c r="AW105" s="176"/>
      <c r="AX105" s="18">
        <f t="shared" si="82"/>
      </c>
      <c r="AY105" s="42">
        <f t="shared" si="55"/>
      </c>
      <c r="AZ105" s="82">
        <f t="shared" si="56"/>
      </c>
      <c r="BA105" s="42">
        <f t="shared" si="73"/>
      </c>
      <c r="BB105" s="119"/>
      <c r="BC105" s="176"/>
      <c r="BD105" s="119"/>
      <c r="BE105" s="176"/>
      <c r="BF105" s="119"/>
      <c r="BG105" s="176"/>
      <c r="BH105" s="18">
        <f t="shared" si="83"/>
      </c>
      <c r="BI105" s="42">
        <f t="shared" si="57"/>
      </c>
      <c r="BJ105" s="82">
        <f t="shared" si="58"/>
      </c>
      <c r="BK105" s="42">
        <f t="shared" si="74"/>
      </c>
      <c r="BL105" s="119"/>
      <c r="BM105" s="176"/>
      <c r="BN105" s="119"/>
      <c r="BO105" s="176"/>
      <c r="BP105" s="119"/>
      <c r="BQ105" s="176"/>
      <c r="BR105" s="18">
        <f t="shared" si="84"/>
      </c>
      <c r="BS105" s="42">
        <f t="shared" si="59"/>
      </c>
      <c r="BT105" s="82">
        <f t="shared" si="60"/>
      </c>
      <c r="BU105" s="42">
        <f t="shared" si="75"/>
      </c>
      <c r="BV105" s="119"/>
      <c r="BW105" s="176"/>
      <c r="BX105" s="119"/>
      <c r="BY105" s="176"/>
      <c r="BZ105" s="119"/>
      <c r="CA105" s="176"/>
      <c r="CB105" s="18">
        <f t="shared" si="85"/>
      </c>
      <c r="CC105" s="42">
        <f t="shared" si="61"/>
      </c>
      <c r="CD105" s="82">
        <f t="shared" si="62"/>
      </c>
      <c r="CE105" s="42">
        <f t="shared" si="76"/>
      </c>
      <c r="CF105" s="119"/>
      <c r="CG105" s="176"/>
      <c r="CH105" s="119"/>
      <c r="CI105" s="176"/>
      <c r="CJ105" s="119"/>
      <c r="CK105" s="176"/>
      <c r="CL105" s="18">
        <f t="shared" si="86"/>
      </c>
      <c r="CM105" s="42">
        <f t="shared" si="63"/>
      </c>
      <c r="CN105" s="82">
        <f t="shared" si="64"/>
      </c>
      <c r="CO105" s="42">
        <f t="shared" si="77"/>
      </c>
      <c r="CP105" s="119"/>
      <c r="CQ105" s="176"/>
      <c r="CR105" s="119"/>
      <c r="CS105" s="176"/>
      <c r="CT105" s="119"/>
      <c r="CU105" s="27"/>
      <c r="CV105" s="18">
        <f t="shared" si="87"/>
      </c>
      <c r="CW105" s="42">
        <f t="shared" si="65"/>
      </c>
      <c r="CX105" s="82">
        <f t="shared" si="66"/>
      </c>
      <c r="CY105" s="42">
        <f t="shared" si="78"/>
      </c>
    </row>
    <row r="106" spans="2:103" ht="15.75" thickBot="1">
      <c r="B106" s="275"/>
      <c r="C106" s="14" t="s">
        <v>13</v>
      </c>
      <c r="D106" s="128"/>
      <c r="E106" s="178"/>
      <c r="F106" s="128"/>
      <c r="G106" s="178"/>
      <c r="H106" s="128"/>
      <c r="I106" s="178"/>
      <c r="J106" s="17">
        <f t="shared" si="88"/>
      </c>
      <c r="K106" s="43">
        <f t="shared" si="67"/>
      </c>
      <c r="L106" s="83">
        <f t="shared" si="68"/>
      </c>
      <c r="M106" s="43">
        <f t="shared" si="69"/>
      </c>
      <c r="N106" s="128"/>
      <c r="O106" s="178"/>
      <c r="P106" s="128"/>
      <c r="Q106" s="178"/>
      <c r="R106" s="128"/>
      <c r="S106" s="178"/>
      <c r="T106" s="17">
        <f t="shared" si="79"/>
      </c>
      <c r="U106" s="43">
        <f t="shared" si="49"/>
      </c>
      <c r="V106" s="83">
        <f t="shared" si="50"/>
      </c>
      <c r="W106" s="43">
        <f t="shared" si="70"/>
      </c>
      <c r="X106" s="128"/>
      <c r="Y106" s="178"/>
      <c r="Z106" s="128"/>
      <c r="AA106" s="178"/>
      <c r="AB106" s="128"/>
      <c r="AC106" s="178"/>
      <c r="AD106" s="17">
        <f t="shared" si="80"/>
      </c>
      <c r="AE106" s="43">
        <f t="shared" si="51"/>
      </c>
      <c r="AF106" s="83">
        <f t="shared" si="52"/>
      </c>
      <c r="AG106" s="43">
        <f t="shared" si="71"/>
      </c>
      <c r="AH106" s="128"/>
      <c r="AI106" s="178"/>
      <c r="AJ106" s="128"/>
      <c r="AK106" s="178"/>
      <c r="AL106" s="128"/>
      <c r="AM106" s="178"/>
      <c r="AN106" s="17">
        <f t="shared" si="81"/>
      </c>
      <c r="AO106" s="43">
        <f t="shared" si="53"/>
      </c>
      <c r="AP106" s="83">
        <f t="shared" si="54"/>
      </c>
      <c r="AQ106" s="43">
        <f t="shared" si="72"/>
      </c>
      <c r="AR106" s="128"/>
      <c r="AS106" s="178"/>
      <c r="AT106" s="128"/>
      <c r="AU106" s="178"/>
      <c r="AV106" s="128"/>
      <c r="AW106" s="178"/>
      <c r="AX106" s="17">
        <f t="shared" si="82"/>
      </c>
      <c r="AY106" s="43">
        <f t="shared" si="55"/>
      </c>
      <c r="AZ106" s="83">
        <f t="shared" si="56"/>
      </c>
      <c r="BA106" s="43">
        <f t="shared" si="73"/>
      </c>
      <c r="BB106" s="128"/>
      <c r="BC106" s="178"/>
      <c r="BD106" s="128"/>
      <c r="BE106" s="178"/>
      <c r="BF106" s="128"/>
      <c r="BG106" s="178"/>
      <c r="BH106" s="17">
        <f t="shared" si="83"/>
      </c>
      <c r="BI106" s="43">
        <f t="shared" si="57"/>
      </c>
      <c r="BJ106" s="83">
        <f t="shared" si="58"/>
      </c>
      <c r="BK106" s="43">
        <f t="shared" si="74"/>
      </c>
      <c r="BL106" s="128"/>
      <c r="BM106" s="178"/>
      <c r="BN106" s="128"/>
      <c r="BO106" s="178"/>
      <c r="BP106" s="128"/>
      <c r="BQ106" s="178"/>
      <c r="BR106" s="17">
        <f t="shared" si="84"/>
      </c>
      <c r="BS106" s="43">
        <f t="shared" si="59"/>
      </c>
      <c r="BT106" s="83">
        <f t="shared" si="60"/>
      </c>
      <c r="BU106" s="43">
        <f t="shared" si="75"/>
      </c>
      <c r="BV106" s="128"/>
      <c r="BW106" s="178"/>
      <c r="BX106" s="128"/>
      <c r="BY106" s="178"/>
      <c r="BZ106" s="128"/>
      <c r="CA106" s="178"/>
      <c r="CB106" s="17">
        <f t="shared" si="85"/>
      </c>
      <c r="CC106" s="43">
        <f t="shared" si="61"/>
      </c>
      <c r="CD106" s="83">
        <f t="shared" si="62"/>
      </c>
      <c r="CE106" s="43">
        <f t="shared" si="76"/>
      </c>
      <c r="CF106" s="128"/>
      <c r="CG106" s="178"/>
      <c r="CH106" s="128"/>
      <c r="CI106" s="178"/>
      <c r="CJ106" s="128"/>
      <c r="CK106" s="178"/>
      <c r="CL106" s="17">
        <f t="shared" si="86"/>
      </c>
      <c r="CM106" s="43">
        <f t="shared" si="63"/>
      </c>
      <c r="CN106" s="83">
        <f t="shared" si="64"/>
      </c>
      <c r="CO106" s="43">
        <f t="shared" si="77"/>
      </c>
      <c r="CP106" s="128"/>
      <c r="CQ106" s="178"/>
      <c r="CR106" s="128"/>
      <c r="CS106" s="178"/>
      <c r="CT106" s="128"/>
      <c r="CU106" s="26"/>
      <c r="CV106" s="17">
        <f t="shared" si="87"/>
      </c>
      <c r="CW106" s="43">
        <f t="shared" si="65"/>
      </c>
      <c r="CX106" s="83">
        <f t="shared" si="66"/>
      </c>
      <c r="CY106" s="43">
        <f t="shared" si="78"/>
      </c>
    </row>
    <row r="107" spans="2:103" ht="15.75" thickBot="1">
      <c r="B107" s="275"/>
      <c r="C107" s="10" t="s">
        <v>14</v>
      </c>
      <c r="D107" s="119"/>
      <c r="E107" s="176"/>
      <c r="F107" s="119"/>
      <c r="G107" s="176"/>
      <c r="H107" s="119"/>
      <c r="I107" s="176"/>
      <c r="J107" s="18">
        <f t="shared" si="88"/>
      </c>
      <c r="K107" s="42">
        <f t="shared" si="67"/>
      </c>
      <c r="L107" s="82">
        <f t="shared" si="68"/>
      </c>
      <c r="M107" s="42">
        <f t="shared" si="69"/>
      </c>
      <c r="N107" s="119"/>
      <c r="O107" s="176"/>
      <c r="P107" s="119"/>
      <c r="Q107" s="176"/>
      <c r="R107" s="119"/>
      <c r="S107" s="176"/>
      <c r="T107" s="18">
        <f t="shared" si="79"/>
      </c>
      <c r="U107" s="42">
        <f t="shared" si="49"/>
      </c>
      <c r="V107" s="82">
        <f t="shared" si="50"/>
      </c>
      <c r="W107" s="42">
        <f t="shared" si="70"/>
      </c>
      <c r="X107" s="119"/>
      <c r="Y107" s="176"/>
      <c r="Z107" s="119"/>
      <c r="AA107" s="176"/>
      <c r="AB107" s="119"/>
      <c r="AC107" s="176"/>
      <c r="AD107" s="18">
        <f t="shared" si="80"/>
      </c>
      <c r="AE107" s="42">
        <f t="shared" si="51"/>
      </c>
      <c r="AF107" s="82">
        <f t="shared" si="52"/>
      </c>
      <c r="AG107" s="42">
        <f t="shared" si="71"/>
      </c>
      <c r="AH107" s="119"/>
      <c r="AI107" s="176"/>
      <c r="AJ107" s="119"/>
      <c r="AK107" s="176"/>
      <c r="AL107" s="119"/>
      <c r="AM107" s="176"/>
      <c r="AN107" s="18">
        <f t="shared" si="81"/>
      </c>
      <c r="AO107" s="42">
        <f t="shared" si="53"/>
      </c>
      <c r="AP107" s="82">
        <f t="shared" si="54"/>
      </c>
      <c r="AQ107" s="42">
        <f t="shared" si="72"/>
      </c>
      <c r="AR107" s="119"/>
      <c r="AS107" s="176"/>
      <c r="AT107" s="119"/>
      <c r="AU107" s="176"/>
      <c r="AV107" s="119"/>
      <c r="AW107" s="176"/>
      <c r="AX107" s="18">
        <f t="shared" si="82"/>
      </c>
      <c r="AY107" s="42">
        <f t="shared" si="55"/>
      </c>
      <c r="AZ107" s="82">
        <f t="shared" si="56"/>
      </c>
      <c r="BA107" s="42">
        <f t="shared" si="73"/>
      </c>
      <c r="BB107" s="119"/>
      <c r="BC107" s="176"/>
      <c r="BD107" s="119"/>
      <c r="BE107" s="176"/>
      <c r="BF107" s="119"/>
      <c r="BG107" s="176"/>
      <c r="BH107" s="18">
        <f t="shared" si="83"/>
      </c>
      <c r="BI107" s="42">
        <f t="shared" si="57"/>
      </c>
      <c r="BJ107" s="82">
        <f t="shared" si="58"/>
      </c>
      <c r="BK107" s="42">
        <f t="shared" si="74"/>
      </c>
      <c r="BL107" s="119"/>
      <c r="BM107" s="176"/>
      <c r="BN107" s="119"/>
      <c r="BO107" s="176"/>
      <c r="BP107" s="119"/>
      <c r="BQ107" s="176"/>
      <c r="BR107" s="18">
        <f t="shared" si="84"/>
      </c>
      <c r="BS107" s="42">
        <f t="shared" si="59"/>
      </c>
      <c r="BT107" s="82">
        <f t="shared" si="60"/>
      </c>
      <c r="BU107" s="42">
        <f t="shared" si="75"/>
      </c>
      <c r="BV107" s="119"/>
      <c r="BW107" s="176"/>
      <c r="BX107" s="119"/>
      <c r="BY107" s="176"/>
      <c r="BZ107" s="119"/>
      <c r="CA107" s="176"/>
      <c r="CB107" s="18">
        <f t="shared" si="85"/>
      </c>
      <c r="CC107" s="42">
        <f t="shared" si="61"/>
      </c>
      <c r="CD107" s="82">
        <f t="shared" si="62"/>
      </c>
      <c r="CE107" s="42">
        <f t="shared" si="76"/>
      </c>
      <c r="CF107" s="119"/>
      <c r="CG107" s="176"/>
      <c r="CH107" s="119"/>
      <c r="CI107" s="176"/>
      <c r="CJ107" s="119"/>
      <c r="CK107" s="176"/>
      <c r="CL107" s="18">
        <f t="shared" si="86"/>
      </c>
      <c r="CM107" s="42">
        <f t="shared" si="63"/>
      </c>
      <c r="CN107" s="82">
        <f t="shared" si="64"/>
      </c>
      <c r="CO107" s="42">
        <f t="shared" si="77"/>
      </c>
      <c r="CP107" s="119"/>
      <c r="CQ107" s="176"/>
      <c r="CR107" s="119"/>
      <c r="CS107" s="176"/>
      <c r="CT107" s="119"/>
      <c r="CU107" s="27"/>
      <c r="CV107" s="18">
        <f t="shared" si="87"/>
      </c>
      <c r="CW107" s="42">
        <f t="shared" si="65"/>
      </c>
      <c r="CX107" s="82">
        <f t="shared" si="66"/>
      </c>
      <c r="CY107" s="42">
        <f t="shared" si="78"/>
      </c>
    </row>
    <row r="108" spans="2:103" ht="15.75" thickBot="1">
      <c r="B108" s="275"/>
      <c r="C108" s="14" t="s">
        <v>15</v>
      </c>
      <c r="D108" s="128"/>
      <c r="E108" s="178"/>
      <c r="F108" s="128"/>
      <c r="G108" s="178"/>
      <c r="H108" s="128"/>
      <c r="I108" s="178"/>
      <c r="J108" s="17">
        <f t="shared" si="88"/>
      </c>
      <c r="K108" s="43">
        <f t="shared" si="67"/>
      </c>
      <c r="L108" s="83">
        <f t="shared" si="68"/>
      </c>
      <c r="M108" s="43">
        <f t="shared" si="69"/>
      </c>
      <c r="N108" s="128"/>
      <c r="O108" s="178"/>
      <c r="P108" s="128"/>
      <c r="Q108" s="178"/>
      <c r="R108" s="128"/>
      <c r="S108" s="178"/>
      <c r="T108" s="17">
        <f t="shared" si="79"/>
      </c>
      <c r="U108" s="43">
        <f t="shared" si="49"/>
      </c>
      <c r="V108" s="83">
        <f t="shared" si="50"/>
      </c>
      <c r="W108" s="43">
        <f t="shared" si="70"/>
      </c>
      <c r="X108" s="128"/>
      <c r="Y108" s="178"/>
      <c r="Z108" s="128"/>
      <c r="AA108" s="178"/>
      <c r="AB108" s="128"/>
      <c r="AC108" s="178"/>
      <c r="AD108" s="17">
        <f t="shared" si="80"/>
      </c>
      <c r="AE108" s="43">
        <f t="shared" si="51"/>
      </c>
      <c r="AF108" s="83">
        <f t="shared" si="52"/>
      </c>
      <c r="AG108" s="43">
        <f t="shared" si="71"/>
      </c>
      <c r="AH108" s="128"/>
      <c r="AI108" s="178"/>
      <c r="AJ108" s="128"/>
      <c r="AK108" s="178"/>
      <c r="AL108" s="128"/>
      <c r="AM108" s="178"/>
      <c r="AN108" s="17">
        <f t="shared" si="81"/>
      </c>
      <c r="AO108" s="43">
        <f t="shared" si="53"/>
      </c>
      <c r="AP108" s="83">
        <f t="shared" si="54"/>
      </c>
      <c r="AQ108" s="43">
        <f t="shared" si="72"/>
      </c>
      <c r="AR108" s="128"/>
      <c r="AS108" s="178"/>
      <c r="AT108" s="128"/>
      <c r="AU108" s="178"/>
      <c r="AV108" s="128"/>
      <c r="AW108" s="178"/>
      <c r="AX108" s="17">
        <f t="shared" si="82"/>
      </c>
      <c r="AY108" s="43">
        <f t="shared" si="55"/>
      </c>
      <c r="AZ108" s="83">
        <f t="shared" si="56"/>
      </c>
      <c r="BA108" s="43">
        <f t="shared" si="73"/>
      </c>
      <c r="BB108" s="128"/>
      <c r="BC108" s="178"/>
      <c r="BD108" s="128"/>
      <c r="BE108" s="178"/>
      <c r="BF108" s="128"/>
      <c r="BG108" s="178"/>
      <c r="BH108" s="17">
        <f t="shared" si="83"/>
      </c>
      <c r="BI108" s="43">
        <f t="shared" si="57"/>
      </c>
      <c r="BJ108" s="83">
        <f t="shared" si="58"/>
      </c>
      <c r="BK108" s="43">
        <f t="shared" si="74"/>
      </c>
      <c r="BL108" s="128"/>
      <c r="BM108" s="178"/>
      <c r="BN108" s="128"/>
      <c r="BO108" s="178"/>
      <c r="BP108" s="128"/>
      <c r="BQ108" s="178"/>
      <c r="BR108" s="17">
        <f t="shared" si="84"/>
      </c>
      <c r="BS108" s="43">
        <f t="shared" si="59"/>
      </c>
      <c r="BT108" s="83">
        <f t="shared" si="60"/>
      </c>
      <c r="BU108" s="43">
        <f t="shared" si="75"/>
      </c>
      <c r="BV108" s="128"/>
      <c r="BW108" s="178"/>
      <c r="BX108" s="128"/>
      <c r="BY108" s="178"/>
      <c r="BZ108" s="128"/>
      <c r="CA108" s="178"/>
      <c r="CB108" s="17">
        <f t="shared" si="85"/>
      </c>
      <c r="CC108" s="43">
        <f t="shared" si="61"/>
      </c>
      <c r="CD108" s="83">
        <f t="shared" si="62"/>
      </c>
      <c r="CE108" s="43">
        <f t="shared" si="76"/>
      </c>
      <c r="CF108" s="128"/>
      <c r="CG108" s="178"/>
      <c r="CH108" s="128"/>
      <c r="CI108" s="178"/>
      <c r="CJ108" s="128"/>
      <c r="CK108" s="178"/>
      <c r="CL108" s="17">
        <f t="shared" si="86"/>
      </c>
      <c r="CM108" s="43">
        <f t="shared" si="63"/>
      </c>
      <c r="CN108" s="83">
        <f t="shared" si="64"/>
      </c>
      <c r="CO108" s="43">
        <f t="shared" si="77"/>
      </c>
      <c r="CP108" s="128"/>
      <c r="CQ108" s="178"/>
      <c r="CR108" s="128"/>
      <c r="CS108" s="178"/>
      <c r="CT108" s="128"/>
      <c r="CU108" s="26"/>
      <c r="CV108" s="17">
        <f t="shared" si="87"/>
      </c>
      <c r="CW108" s="43">
        <f t="shared" si="65"/>
      </c>
      <c r="CX108" s="83">
        <f t="shared" si="66"/>
      </c>
      <c r="CY108" s="43">
        <f t="shared" si="78"/>
      </c>
    </row>
    <row r="109" spans="2:103" ht="15.75" thickBot="1">
      <c r="B109" s="275"/>
      <c r="C109" s="10" t="s">
        <v>16</v>
      </c>
      <c r="D109" s="119"/>
      <c r="E109" s="176"/>
      <c r="F109" s="119"/>
      <c r="G109" s="176"/>
      <c r="H109" s="119"/>
      <c r="I109" s="176"/>
      <c r="J109" s="18">
        <f t="shared" si="88"/>
      </c>
      <c r="K109" s="42">
        <f t="shared" si="67"/>
      </c>
      <c r="L109" s="82">
        <f t="shared" si="68"/>
      </c>
      <c r="M109" s="42">
        <f t="shared" si="69"/>
      </c>
      <c r="N109" s="119"/>
      <c r="O109" s="176"/>
      <c r="P109" s="119"/>
      <c r="Q109" s="176"/>
      <c r="R109" s="119"/>
      <c r="S109" s="176"/>
      <c r="T109" s="18">
        <f t="shared" si="79"/>
      </c>
      <c r="U109" s="42">
        <f t="shared" si="49"/>
      </c>
      <c r="V109" s="82">
        <f t="shared" si="50"/>
      </c>
      <c r="W109" s="42">
        <f t="shared" si="70"/>
      </c>
      <c r="X109" s="119"/>
      <c r="Y109" s="176"/>
      <c r="Z109" s="119"/>
      <c r="AA109" s="176"/>
      <c r="AB109" s="119"/>
      <c r="AC109" s="176"/>
      <c r="AD109" s="18">
        <f t="shared" si="80"/>
      </c>
      <c r="AE109" s="42">
        <f t="shared" si="51"/>
      </c>
      <c r="AF109" s="82">
        <f t="shared" si="52"/>
      </c>
      <c r="AG109" s="42">
        <f t="shared" si="71"/>
      </c>
      <c r="AH109" s="119"/>
      <c r="AI109" s="176"/>
      <c r="AJ109" s="119"/>
      <c r="AK109" s="176"/>
      <c r="AL109" s="119"/>
      <c r="AM109" s="176"/>
      <c r="AN109" s="18">
        <f t="shared" si="81"/>
      </c>
      <c r="AO109" s="42">
        <f t="shared" si="53"/>
      </c>
      <c r="AP109" s="82">
        <f t="shared" si="54"/>
      </c>
      <c r="AQ109" s="42">
        <f t="shared" si="72"/>
      </c>
      <c r="AR109" s="119"/>
      <c r="AS109" s="176"/>
      <c r="AT109" s="119"/>
      <c r="AU109" s="176"/>
      <c r="AV109" s="119"/>
      <c r="AW109" s="176"/>
      <c r="AX109" s="18">
        <f t="shared" si="82"/>
      </c>
      <c r="AY109" s="42">
        <f t="shared" si="55"/>
      </c>
      <c r="AZ109" s="82">
        <f t="shared" si="56"/>
      </c>
      <c r="BA109" s="42">
        <f t="shared" si="73"/>
      </c>
      <c r="BB109" s="119"/>
      <c r="BC109" s="176"/>
      <c r="BD109" s="119"/>
      <c r="BE109" s="176"/>
      <c r="BF109" s="119"/>
      <c r="BG109" s="176"/>
      <c r="BH109" s="18">
        <f t="shared" si="83"/>
      </c>
      <c r="BI109" s="42">
        <f t="shared" si="57"/>
      </c>
      <c r="BJ109" s="82">
        <f t="shared" si="58"/>
      </c>
      <c r="BK109" s="42">
        <f t="shared" si="74"/>
      </c>
      <c r="BL109" s="119"/>
      <c r="BM109" s="176"/>
      <c r="BN109" s="119"/>
      <c r="BO109" s="176"/>
      <c r="BP109" s="119"/>
      <c r="BQ109" s="176"/>
      <c r="BR109" s="18">
        <f t="shared" si="84"/>
      </c>
      <c r="BS109" s="42">
        <f t="shared" si="59"/>
      </c>
      <c r="BT109" s="82">
        <f t="shared" si="60"/>
      </c>
      <c r="BU109" s="42">
        <f t="shared" si="75"/>
      </c>
      <c r="BV109" s="119"/>
      <c r="BW109" s="176"/>
      <c r="BX109" s="119"/>
      <c r="BY109" s="176"/>
      <c r="BZ109" s="119"/>
      <c r="CA109" s="176"/>
      <c r="CB109" s="18">
        <f t="shared" si="85"/>
      </c>
      <c r="CC109" s="42">
        <f t="shared" si="61"/>
      </c>
      <c r="CD109" s="82">
        <f t="shared" si="62"/>
      </c>
      <c r="CE109" s="42">
        <f t="shared" si="76"/>
      </c>
      <c r="CF109" s="119"/>
      <c r="CG109" s="176"/>
      <c r="CH109" s="119"/>
      <c r="CI109" s="176"/>
      <c r="CJ109" s="119"/>
      <c r="CK109" s="176"/>
      <c r="CL109" s="18">
        <f t="shared" si="86"/>
      </c>
      <c r="CM109" s="42">
        <f t="shared" si="63"/>
      </c>
      <c r="CN109" s="82">
        <f t="shared" si="64"/>
      </c>
      <c r="CO109" s="42">
        <f t="shared" si="77"/>
      </c>
      <c r="CP109" s="119"/>
      <c r="CQ109" s="176"/>
      <c r="CR109" s="119"/>
      <c r="CS109" s="176"/>
      <c r="CT109" s="119"/>
      <c r="CU109" s="27"/>
      <c r="CV109" s="18">
        <f t="shared" si="87"/>
      </c>
      <c r="CW109" s="42">
        <f t="shared" si="65"/>
      </c>
      <c r="CX109" s="82">
        <f t="shared" si="66"/>
      </c>
      <c r="CY109" s="42">
        <f t="shared" si="78"/>
      </c>
    </row>
    <row r="110" spans="2:103" ht="15.75" thickBot="1">
      <c r="B110" s="275"/>
      <c r="C110" s="14" t="s">
        <v>17</v>
      </c>
      <c r="D110" s="128"/>
      <c r="E110" s="178"/>
      <c r="F110" s="128"/>
      <c r="G110" s="178"/>
      <c r="H110" s="128"/>
      <c r="I110" s="178"/>
      <c r="J110" s="17">
        <f t="shared" si="88"/>
      </c>
      <c r="K110" s="43">
        <f t="shared" si="67"/>
      </c>
      <c r="L110" s="83">
        <f t="shared" si="68"/>
      </c>
      <c r="M110" s="43">
        <f t="shared" si="69"/>
      </c>
      <c r="N110" s="128"/>
      <c r="O110" s="178"/>
      <c r="P110" s="128"/>
      <c r="Q110" s="178"/>
      <c r="R110" s="128"/>
      <c r="S110" s="178"/>
      <c r="T110" s="17">
        <f t="shared" si="79"/>
      </c>
      <c r="U110" s="43">
        <f t="shared" si="49"/>
      </c>
      <c r="V110" s="83">
        <f t="shared" si="50"/>
      </c>
      <c r="W110" s="43">
        <f t="shared" si="70"/>
      </c>
      <c r="X110" s="128"/>
      <c r="Y110" s="178"/>
      <c r="Z110" s="128"/>
      <c r="AA110" s="178"/>
      <c r="AB110" s="128"/>
      <c r="AC110" s="178"/>
      <c r="AD110" s="17">
        <f t="shared" si="80"/>
      </c>
      <c r="AE110" s="43">
        <f t="shared" si="51"/>
      </c>
      <c r="AF110" s="83">
        <f t="shared" si="52"/>
      </c>
      <c r="AG110" s="43">
        <f t="shared" si="71"/>
      </c>
      <c r="AH110" s="128"/>
      <c r="AI110" s="178"/>
      <c r="AJ110" s="128"/>
      <c r="AK110" s="178"/>
      <c r="AL110" s="128"/>
      <c r="AM110" s="178"/>
      <c r="AN110" s="17">
        <f t="shared" si="81"/>
      </c>
      <c r="AO110" s="43">
        <f t="shared" si="53"/>
      </c>
      <c r="AP110" s="83">
        <f t="shared" si="54"/>
      </c>
      <c r="AQ110" s="43">
        <f t="shared" si="72"/>
      </c>
      <c r="AR110" s="128"/>
      <c r="AS110" s="178"/>
      <c r="AT110" s="128"/>
      <c r="AU110" s="178"/>
      <c r="AV110" s="128"/>
      <c r="AW110" s="178"/>
      <c r="AX110" s="17">
        <f t="shared" si="82"/>
      </c>
      <c r="AY110" s="43">
        <f t="shared" si="55"/>
      </c>
      <c r="AZ110" s="83">
        <f t="shared" si="56"/>
      </c>
      <c r="BA110" s="43">
        <f t="shared" si="73"/>
      </c>
      <c r="BB110" s="128"/>
      <c r="BC110" s="178"/>
      <c r="BD110" s="128"/>
      <c r="BE110" s="178"/>
      <c r="BF110" s="128"/>
      <c r="BG110" s="178"/>
      <c r="BH110" s="17">
        <f t="shared" si="83"/>
      </c>
      <c r="BI110" s="43">
        <f t="shared" si="57"/>
      </c>
      <c r="BJ110" s="83">
        <f t="shared" si="58"/>
      </c>
      <c r="BK110" s="43">
        <f t="shared" si="74"/>
      </c>
      <c r="BL110" s="128"/>
      <c r="BM110" s="178"/>
      <c r="BN110" s="128"/>
      <c r="BO110" s="178"/>
      <c r="BP110" s="128"/>
      <c r="BQ110" s="178"/>
      <c r="BR110" s="17">
        <f t="shared" si="84"/>
      </c>
      <c r="BS110" s="43">
        <f t="shared" si="59"/>
      </c>
      <c r="BT110" s="83">
        <f t="shared" si="60"/>
      </c>
      <c r="BU110" s="43">
        <f t="shared" si="75"/>
      </c>
      <c r="BV110" s="128"/>
      <c r="BW110" s="178"/>
      <c r="BX110" s="128"/>
      <c r="BY110" s="178"/>
      <c r="BZ110" s="128"/>
      <c r="CA110" s="178"/>
      <c r="CB110" s="17">
        <f t="shared" si="85"/>
      </c>
      <c r="CC110" s="43">
        <f t="shared" si="61"/>
      </c>
      <c r="CD110" s="83">
        <f t="shared" si="62"/>
      </c>
      <c r="CE110" s="43">
        <f t="shared" si="76"/>
      </c>
      <c r="CF110" s="128"/>
      <c r="CG110" s="178"/>
      <c r="CH110" s="128"/>
      <c r="CI110" s="178"/>
      <c r="CJ110" s="128"/>
      <c r="CK110" s="178"/>
      <c r="CL110" s="17">
        <f t="shared" si="86"/>
      </c>
      <c r="CM110" s="43">
        <f t="shared" si="63"/>
      </c>
      <c r="CN110" s="83">
        <f t="shared" si="64"/>
      </c>
      <c r="CO110" s="43">
        <f t="shared" si="77"/>
      </c>
      <c r="CP110" s="128"/>
      <c r="CQ110" s="178"/>
      <c r="CR110" s="128"/>
      <c r="CS110" s="178"/>
      <c r="CT110" s="128"/>
      <c r="CU110" s="26"/>
      <c r="CV110" s="17">
        <f t="shared" si="87"/>
      </c>
      <c r="CW110" s="43">
        <f t="shared" si="65"/>
      </c>
      <c r="CX110" s="83">
        <f t="shared" si="66"/>
      </c>
      <c r="CY110" s="43">
        <f t="shared" si="78"/>
      </c>
    </row>
    <row r="111" spans="2:103" ht="15.75" thickBot="1">
      <c r="B111" s="275"/>
      <c r="C111" s="13" t="s">
        <v>18</v>
      </c>
      <c r="D111" s="155"/>
      <c r="E111" s="182"/>
      <c r="F111" s="155"/>
      <c r="G111" s="182"/>
      <c r="H111" s="155"/>
      <c r="I111" s="182"/>
      <c r="J111" s="21">
        <f t="shared" si="88"/>
      </c>
      <c r="K111" s="46">
        <f t="shared" si="67"/>
      </c>
      <c r="L111" s="84">
        <f t="shared" si="68"/>
      </c>
      <c r="M111" s="46">
        <f t="shared" si="69"/>
      </c>
      <c r="N111" s="155"/>
      <c r="O111" s="182"/>
      <c r="P111" s="155"/>
      <c r="Q111" s="182"/>
      <c r="R111" s="155"/>
      <c r="S111" s="182"/>
      <c r="T111" s="21">
        <f t="shared" si="79"/>
      </c>
      <c r="U111" s="46">
        <f t="shared" si="49"/>
      </c>
      <c r="V111" s="84">
        <f t="shared" si="50"/>
      </c>
      <c r="W111" s="46">
        <f t="shared" si="70"/>
      </c>
      <c r="X111" s="155"/>
      <c r="Y111" s="182"/>
      <c r="Z111" s="155"/>
      <c r="AA111" s="182"/>
      <c r="AB111" s="155"/>
      <c r="AC111" s="182"/>
      <c r="AD111" s="21">
        <f t="shared" si="80"/>
      </c>
      <c r="AE111" s="46">
        <f t="shared" si="51"/>
      </c>
      <c r="AF111" s="84">
        <f t="shared" si="52"/>
      </c>
      <c r="AG111" s="46">
        <f t="shared" si="71"/>
      </c>
      <c r="AH111" s="155"/>
      <c r="AI111" s="182"/>
      <c r="AJ111" s="155"/>
      <c r="AK111" s="182"/>
      <c r="AL111" s="155"/>
      <c r="AM111" s="182"/>
      <c r="AN111" s="21">
        <f t="shared" si="81"/>
      </c>
      <c r="AO111" s="46">
        <f t="shared" si="53"/>
      </c>
      <c r="AP111" s="84">
        <f t="shared" si="54"/>
      </c>
      <c r="AQ111" s="46">
        <f t="shared" si="72"/>
      </c>
      <c r="AR111" s="155"/>
      <c r="AS111" s="182"/>
      <c r="AT111" s="155"/>
      <c r="AU111" s="182"/>
      <c r="AV111" s="155"/>
      <c r="AW111" s="182"/>
      <c r="AX111" s="21">
        <f t="shared" si="82"/>
      </c>
      <c r="AY111" s="46">
        <f t="shared" si="55"/>
      </c>
      <c r="AZ111" s="84">
        <f t="shared" si="56"/>
      </c>
      <c r="BA111" s="46">
        <f t="shared" si="73"/>
      </c>
      <c r="BB111" s="155"/>
      <c r="BC111" s="182"/>
      <c r="BD111" s="155"/>
      <c r="BE111" s="182"/>
      <c r="BF111" s="155"/>
      <c r="BG111" s="182"/>
      <c r="BH111" s="21">
        <f t="shared" si="83"/>
      </c>
      <c r="BI111" s="46">
        <f t="shared" si="57"/>
      </c>
      <c r="BJ111" s="84">
        <f t="shared" si="58"/>
      </c>
      <c r="BK111" s="46">
        <f t="shared" si="74"/>
      </c>
      <c r="BL111" s="155"/>
      <c r="BM111" s="182"/>
      <c r="BN111" s="155"/>
      <c r="BO111" s="182"/>
      <c r="BP111" s="155"/>
      <c r="BQ111" s="182"/>
      <c r="BR111" s="21">
        <f t="shared" si="84"/>
      </c>
      <c r="BS111" s="46">
        <f t="shared" si="59"/>
      </c>
      <c r="BT111" s="84">
        <f t="shared" si="60"/>
      </c>
      <c r="BU111" s="46">
        <f t="shared" si="75"/>
      </c>
      <c r="BV111" s="155"/>
      <c r="BW111" s="182"/>
      <c r="BX111" s="155"/>
      <c r="BY111" s="182"/>
      <c r="BZ111" s="155"/>
      <c r="CA111" s="182"/>
      <c r="CB111" s="21">
        <f t="shared" si="85"/>
      </c>
      <c r="CC111" s="46">
        <f t="shared" si="61"/>
      </c>
      <c r="CD111" s="84">
        <f t="shared" si="62"/>
      </c>
      <c r="CE111" s="46">
        <f t="shared" si="76"/>
      </c>
      <c r="CF111" s="155"/>
      <c r="CG111" s="182"/>
      <c r="CH111" s="155"/>
      <c r="CI111" s="182"/>
      <c r="CJ111" s="155"/>
      <c r="CK111" s="182"/>
      <c r="CL111" s="21">
        <f t="shared" si="86"/>
      </c>
      <c r="CM111" s="46">
        <f t="shared" si="63"/>
      </c>
      <c r="CN111" s="84">
        <f t="shared" si="64"/>
      </c>
      <c r="CO111" s="46">
        <f t="shared" si="77"/>
      </c>
      <c r="CP111" s="155"/>
      <c r="CQ111" s="182"/>
      <c r="CR111" s="155"/>
      <c r="CS111" s="182"/>
      <c r="CT111" s="155"/>
      <c r="CU111" s="30"/>
      <c r="CV111" s="21">
        <f t="shared" si="87"/>
      </c>
      <c r="CW111" s="46">
        <f t="shared" si="65"/>
      </c>
      <c r="CX111" s="84">
        <f t="shared" si="66"/>
      </c>
      <c r="CY111" s="46">
        <f t="shared" si="78"/>
      </c>
    </row>
    <row r="112" spans="2:103" ht="15.75" thickBot="1">
      <c r="B112" s="275">
        <v>2021</v>
      </c>
      <c r="C112" s="15" t="s">
        <v>7</v>
      </c>
      <c r="D112" s="146"/>
      <c r="E112" s="181"/>
      <c r="F112" s="146"/>
      <c r="G112" s="181"/>
      <c r="H112" s="146"/>
      <c r="I112" s="181"/>
      <c r="J112" s="20">
        <f t="shared" si="88"/>
      </c>
      <c r="K112" s="45">
        <f t="shared" si="67"/>
      </c>
      <c r="L112" s="103">
        <f t="shared" si="68"/>
      </c>
      <c r="M112" s="104">
        <f t="shared" si="69"/>
      </c>
      <c r="N112" s="146"/>
      <c r="O112" s="181"/>
      <c r="P112" s="146"/>
      <c r="Q112" s="181"/>
      <c r="R112" s="146"/>
      <c r="S112" s="181"/>
      <c r="T112" s="20">
        <f t="shared" si="79"/>
      </c>
      <c r="U112" s="45">
        <f t="shared" si="49"/>
      </c>
      <c r="V112" s="103">
        <f t="shared" si="50"/>
      </c>
      <c r="W112" s="104">
        <f t="shared" si="70"/>
      </c>
      <c r="X112" s="146"/>
      <c r="Y112" s="181"/>
      <c r="Z112" s="146"/>
      <c r="AA112" s="181"/>
      <c r="AB112" s="146"/>
      <c r="AC112" s="181"/>
      <c r="AD112" s="20">
        <f t="shared" si="80"/>
      </c>
      <c r="AE112" s="45">
        <f t="shared" si="51"/>
      </c>
      <c r="AF112" s="103">
        <f t="shared" si="52"/>
      </c>
      <c r="AG112" s="104">
        <f t="shared" si="71"/>
      </c>
      <c r="AH112" s="146"/>
      <c r="AI112" s="181"/>
      <c r="AJ112" s="146"/>
      <c r="AK112" s="181"/>
      <c r="AL112" s="146"/>
      <c r="AM112" s="181"/>
      <c r="AN112" s="20">
        <f t="shared" si="81"/>
      </c>
      <c r="AO112" s="45">
        <f t="shared" si="53"/>
      </c>
      <c r="AP112" s="103">
        <f t="shared" si="54"/>
      </c>
      <c r="AQ112" s="104">
        <f t="shared" si="72"/>
      </c>
      <c r="AR112" s="146"/>
      <c r="AS112" s="181"/>
      <c r="AT112" s="146"/>
      <c r="AU112" s="181"/>
      <c r="AV112" s="146"/>
      <c r="AW112" s="181"/>
      <c r="AX112" s="20">
        <f t="shared" si="82"/>
      </c>
      <c r="AY112" s="45">
        <f t="shared" si="55"/>
      </c>
      <c r="AZ112" s="103">
        <f t="shared" si="56"/>
      </c>
      <c r="BA112" s="104">
        <f t="shared" si="73"/>
      </c>
      <c r="BB112" s="146"/>
      <c r="BC112" s="181"/>
      <c r="BD112" s="146"/>
      <c r="BE112" s="181"/>
      <c r="BF112" s="146"/>
      <c r="BG112" s="181"/>
      <c r="BH112" s="20">
        <f t="shared" si="83"/>
      </c>
      <c r="BI112" s="45">
        <f t="shared" si="57"/>
      </c>
      <c r="BJ112" s="103">
        <f t="shared" si="58"/>
      </c>
      <c r="BK112" s="104">
        <f t="shared" si="74"/>
      </c>
      <c r="BL112" s="146"/>
      <c r="BM112" s="181"/>
      <c r="BN112" s="146"/>
      <c r="BO112" s="181"/>
      <c r="BP112" s="146"/>
      <c r="BQ112" s="181"/>
      <c r="BR112" s="20">
        <f t="shared" si="84"/>
      </c>
      <c r="BS112" s="45">
        <f t="shared" si="59"/>
      </c>
      <c r="BT112" s="103">
        <f t="shared" si="60"/>
      </c>
      <c r="BU112" s="104">
        <f t="shared" si="75"/>
      </c>
      <c r="BV112" s="146"/>
      <c r="BW112" s="181"/>
      <c r="BX112" s="146"/>
      <c r="BY112" s="181"/>
      <c r="BZ112" s="146"/>
      <c r="CA112" s="181"/>
      <c r="CB112" s="20">
        <f t="shared" si="85"/>
      </c>
      <c r="CC112" s="45">
        <f t="shared" si="61"/>
      </c>
      <c r="CD112" s="103">
        <f t="shared" si="62"/>
      </c>
      <c r="CE112" s="104">
        <f t="shared" si="76"/>
      </c>
      <c r="CF112" s="146"/>
      <c r="CG112" s="181"/>
      <c r="CH112" s="146"/>
      <c r="CI112" s="181"/>
      <c r="CJ112" s="146"/>
      <c r="CK112" s="181"/>
      <c r="CL112" s="20">
        <f t="shared" si="86"/>
      </c>
      <c r="CM112" s="45">
        <f t="shared" si="63"/>
      </c>
      <c r="CN112" s="103">
        <f t="shared" si="64"/>
      </c>
      <c r="CO112" s="104">
        <f t="shared" si="77"/>
      </c>
      <c r="CP112" s="146"/>
      <c r="CQ112" s="181"/>
      <c r="CR112" s="146"/>
      <c r="CS112" s="181"/>
      <c r="CT112" s="146"/>
      <c r="CU112" s="29"/>
      <c r="CV112" s="20">
        <f t="shared" si="87"/>
      </c>
      <c r="CW112" s="45">
        <f t="shared" si="65"/>
      </c>
      <c r="CX112" s="103">
        <f t="shared" si="66"/>
      </c>
      <c r="CY112" s="104">
        <f t="shared" si="78"/>
      </c>
    </row>
    <row r="113" spans="2:103" ht="15.75" thickBot="1">
      <c r="B113" s="275"/>
      <c r="C113" s="10" t="s">
        <v>8</v>
      </c>
      <c r="D113" s="119"/>
      <c r="E113" s="176"/>
      <c r="F113" s="119"/>
      <c r="G113" s="176"/>
      <c r="H113" s="119"/>
      <c r="I113" s="176"/>
      <c r="J113" s="18">
        <f t="shared" si="88"/>
      </c>
      <c r="K113" s="42">
        <f t="shared" si="67"/>
      </c>
      <c r="L113" s="82">
        <f t="shared" si="68"/>
      </c>
      <c r="M113" s="42">
        <f t="shared" si="69"/>
      </c>
      <c r="N113" s="119"/>
      <c r="O113" s="176"/>
      <c r="P113" s="119"/>
      <c r="Q113" s="176"/>
      <c r="R113" s="119"/>
      <c r="S113" s="176"/>
      <c r="T113" s="18">
        <f t="shared" si="79"/>
      </c>
      <c r="U113" s="42">
        <f t="shared" si="49"/>
      </c>
      <c r="V113" s="82">
        <f aca="true" t="shared" si="89" ref="V113:V144">IF(COUNTA(N113:S113)&gt;=1,IF(Q$14&lt;=447,(N113+P113+R113)*Q$14*1.34102209*0.031/2000,(N113+P113+R113)*Q$14*1.34102209*0.024/2000),"")</f>
      </c>
      <c r="W113" s="42">
        <f t="shared" si="70"/>
      </c>
      <c r="X113" s="119"/>
      <c r="Y113" s="176"/>
      <c r="Z113" s="119"/>
      <c r="AA113" s="176"/>
      <c r="AB113" s="119"/>
      <c r="AC113" s="176"/>
      <c r="AD113" s="18">
        <f t="shared" si="80"/>
      </c>
      <c r="AE113" s="42">
        <f t="shared" si="51"/>
      </c>
      <c r="AF113" s="82">
        <f aca="true" t="shared" si="90" ref="AF113:AF144">IF(COUNTA(X113:AC113)&gt;=1,IF(AA$14&lt;=447,(X113+Z113+AB113)*AA$14*1.34102209*0.031/2000,(X113+Z113+AB113)*AA$14*1.34102209*0.024/2000),"")</f>
      </c>
      <c r="AG113" s="42">
        <f t="shared" si="71"/>
      </c>
      <c r="AH113" s="119"/>
      <c r="AI113" s="176"/>
      <c r="AJ113" s="119"/>
      <c r="AK113" s="176"/>
      <c r="AL113" s="119"/>
      <c r="AM113" s="176"/>
      <c r="AN113" s="18">
        <f t="shared" si="81"/>
      </c>
      <c r="AO113" s="42">
        <f t="shared" si="53"/>
      </c>
      <c r="AP113" s="82">
        <f aca="true" t="shared" si="91" ref="AP113:AP144">IF(COUNTA(AH113:AM113)&gt;=1,IF(AK$14&lt;=447,(AH113+AJ113+AL113)*AK$14*1.34102209*0.031/2000,(AH113+AJ113+AL113)*AK$14*1.34102209*0.024/2000),"")</f>
      </c>
      <c r="AQ113" s="42">
        <f t="shared" si="72"/>
      </c>
      <c r="AR113" s="119"/>
      <c r="AS113" s="176"/>
      <c r="AT113" s="119"/>
      <c r="AU113" s="176"/>
      <c r="AV113" s="119"/>
      <c r="AW113" s="176"/>
      <c r="AX113" s="18">
        <f t="shared" si="82"/>
      </c>
      <c r="AY113" s="42">
        <f t="shared" si="55"/>
      </c>
      <c r="AZ113" s="82">
        <f aca="true" t="shared" si="92" ref="AZ113:AZ144">IF(COUNTA(AR113:AW113)&gt;=1,IF(AU$14&lt;=447,(AR113+AT113+AV113)*AU$14*1.34102209*0.031/2000,(AR113+AT113+AV113)*AU$14*1.34102209*0.024/2000),"")</f>
      </c>
      <c r="BA113" s="42">
        <f t="shared" si="73"/>
      </c>
      <c r="BB113" s="119"/>
      <c r="BC113" s="176"/>
      <c r="BD113" s="119"/>
      <c r="BE113" s="176"/>
      <c r="BF113" s="119"/>
      <c r="BG113" s="176"/>
      <c r="BH113" s="18">
        <f t="shared" si="83"/>
      </c>
      <c r="BI113" s="42">
        <f t="shared" si="57"/>
      </c>
      <c r="BJ113" s="82">
        <f aca="true" t="shared" si="93" ref="BJ113:BJ144">IF(COUNTA(BB113:BG113)&gt;=1,IF(BE$14&lt;=447,(BB113+BD113+BF113)*BE$14*1.34102209*0.031/2000,(BB113+BD113+BF113)*BE$14*1.34102209*0.024/2000),"")</f>
      </c>
      <c r="BK113" s="42">
        <f t="shared" si="74"/>
      </c>
      <c r="BL113" s="119"/>
      <c r="BM113" s="176"/>
      <c r="BN113" s="119"/>
      <c r="BO113" s="176"/>
      <c r="BP113" s="119"/>
      <c r="BQ113" s="176"/>
      <c r="BR113" s="18">
        <f t="shared" si="84"/>
      </c>
      <c r="BS113" s="42">
        <f t="shared" si="59"/>
      </c>
      <c r="BT113" s="82">
        <f aca="true" t="shared" si="94" ref="BT113:BT144">IF(COUNTA(BL113:BQ113)&gt;=1,IF(BO$14&lt;=447,(BL113+BN113+BP113)*BO$14*1.34102209*0.031/2000,(BL113+BN113+BP113)*BO$14*1.34102209*0.024/2000),"")</f>
      </c>
      <c r="BU113" s="42">
        <f t="shared" si="75"/>
      </c>
      <c r="BV113" s="119"/>
      <c r="BW113" s="176"/>
      <c r="BX113" s="119"/>
      <c r="BY113" s="176"/>
      <c r="BZ113" s="119"/>
      <c r="CA113" s="176"/>
      <c r="CB113" s="18">
        <f t="shared" si="85"/>
      </c>
      <c r="CC113" s="42">
        <f t="shared" si="61"/>
      </c>
      <c r="CD113" s="82">
        <f aca="true" t="shared" si="95" ref="CD113:CD144">IF(COUNTA(BV113:CA113)&gt;=1,IF(BY$14&lt;=447,(BV113+BX113+BZ113)*BY$14*1.34102209*0.031/2000,(BV113+BX113+BZ113)*BY$14*1.34102209*0.024/2000),"")</f>
      </c>
      <c r="CE113" s="42">
        <f t="shared" si="76"/>
      </c>
      <c r="CF113" s="119"/>
      <c r="CG113" s="176"/>
      <c r="CH113" s="119"/>
      <c r="CI113" s="176"/>
      <c r="CJ113" s="119"/>
      <c r="CK113" s="176"/>
      <c r="CL113" s="18">
        <f t="shared" si="86"/>
      </c>
      <c r="CM113" s="42">
        <f t="shared" si="63"/>
      </c>
      <c r="CN113" s="82">
        <f aca="true" t="shared" si="96" ref="CN113:CN144">IF(COUNTA(CF113:CK113)&gt;=1,IF(CI$14&lt;=447,(CF113+CH113+CJ113)*CI$14*1.34102209*0.031/2000,(CF113+CH113+CJ113)*CI$14*1.34102209*0.024/2000),"")</f>
      </c>
      <c r="CO113" s="42">
        <f t="shared" si="77"/>
      </c>
      <c r="CP113" s="119"/>
      <c r="CQ113" s="176"/>
      <c r="CR113" s="119"/>
      <c r="CS113" s="176"/>
      <c r="CT113" s="119"/>
      <c r="CU113" s="27"/>
      <c r="CV113" s="18">
        <f t="shared" si="87"/>
      </c>
      <c r="CW113" s="42">
        <f t="shared" si="65"/>
      </c>
      <c r="CX113" s="82">
        <f aca="true" t="shared" si="97" ref="CX113:CX144">IF(COUNTA(CP113:CU113)&gt;=1,IF(CS$14&lt;=447,(CP113+CR113+CT113)*CS$14*1.34102209*0.031/2000,(CP113+CR113+CT113)*CS$14*1.34102209*0.024/2000),"")</f>
      </c>
      <c r="CY113" s="42">
        <f t="shared" si="78"/>
      </c>
    </row>
    <row r="114" spans="2:103" ht="15.75" thickBot="1">
      <c r="B114" s="275"/>
      <c r="C114" s="14" t="s">
        <v>9</v>
      </c>
      <c r="D114" s="128"/>
      <c r="E114" s="178"/>
      <c r="F114" s="128"/>
      <c r="G114" s="178"/>
      <c r="H114" s="128"/>
      <c r="I114" s="178"/>
      <c r="J114" s="17">
        <f t="shared" si="88"/>
      </c>
      <c r="K114" s="43">
        <f t="shared" si="67"/>
      </c>
      <c r="L114" s="83">
        <f t="shared" si="68"/>
      </c>
      <c r="M114" s="43">
        <f t="shared" si="69"/>
      </c>
      <c r="N114" s="128"/>
      <c r="O114" s="178"/>
      <c r="P114" s="128"/>
      <c r="Q114" s="178"/>
      <c r="R114" s="128"/>
      <c r="S114" s="178"/>
      <c r="T114" s="17">
        <f t="shared" si="79"/>
      </c>
      <c r="U114" s="43">
        <f t="shared" si="49"/>
      </c>
      <c r="V114" s="83">
        <f t="shared" si="89"/>
      </c>
      <c r="W114" s="43">
        <f t="shared" si="70"/>
      </c>
      <c r="X114" s="128"/>
      <c r="Y114" s="178"/>
      <c r="Z114" s="128"/>
      <c r="AA114" s="178"/>
      <c r="AB114" s="128"/>
      <c r="AC114" s="178"/>
      <c r="AD114" s="17">
        <f t="shared" si="80"/>
      </c>
      <c r="AE114" s="43">
        <f t="shared" si="51"/>
      </c>
      <c r="AF114" s="83">
        <f t="shared" si="90"/>
      </c>
      <c r="AG114" s="43">
        <f t="shared" si="71"/>
      </c>
      <c r="AH114" s="128"/>
      <c r="AI114" s="178"/>
      <c r="AJ114" s="128"/>
      <c r="AK114" s="178"/>
      <c r="AL114" s="128"/>
      <c r="AM114" s="178"/>
      <c r="AN114" s="17">
        <f t="shared" si="81"/>
      </c>
      <c r="AO114" s="43">
        <f t="shared" si="53"/>
      </c>
      <c r="AP114" s="83">
        <f t="shared" si="91"/>
      </c>
      <c r="AQ114" s="43">
        <f t="shared" si="72"/>
      </c>
      <c r="AR114" s="128"/>
      <c r="AS114" s="178"/>
      <c r="AT114" s="128"/>
      <c r="AU114" s="178"/>
      <c r="AV114" s="128"/>
      <c r="AW114" s="178"/>
      <c r="AX114" s="17">
        <f t="shared" si="82"/>
      </c>
      <c r="AY114" s="43">
        <f t="shared" si="55"/>
      </c>
      <c r="AZ114" s="83">
        <f t="shared" si="92"/>
      </c>
      <c r="BA114" s="43">
        <f t="shared" si="73"/>
      </c>
      <c r="BB114" s="128"/>
      <c r="BC114" s="178"/>
      <c r="BD114" s="128"/>
      <c r="BE114" s="178"/>
      <c r="BF114" s="128"/>
      <c r="BG114" s="178"/>
      <c r="BH114" s="17">
        <f t="shared" si="83"/>
      </c>
      <c r="BI114" s="43">
        <f t="shared" si="57"/>
      </c>
      <c r="BJ114" s="83">
        <f t="shared" si="93"/>
      </c>
      <c r="BK114" s="43">
        <f t="shared" si="74"/>
      </c>
      <c r="BL114" s="128"/>
      <c r="BM114" s="178"/>
      <c r="BN114" s="128"/>
      <c r="BO114" s="178"/>
      <c r="BP114" s="128"/>
      <c r="BQ114" s="178"/>
      <c r="BR114" s="17">
        <f t="shared" si="84"/>
      </c>
      <c r="BS114" s="43">
        <f t="shared" si="59"/>
      </c>
      <c r="BT114" s="83">
        <f t="shared" si="94"/>
      </c>
      <c r="BU114" s="43">
        <f t="shared" si="75"/>
      </c>
      <c r="BV114" s="128"/>
      <c r="BW114" s="178"/>
      <c r="BX114" s="128"/>
      <c r="BY114" s="178"/>
      <c r="BZ114" s="128"/>
      <c r="CA114" s="178"/>
      <c r="CB114" s="17">
        <f t="shared" si="85"/>
      </c>
      <c r="CC114" s="43">
        <f t="shared" si="61"/>
      </c>
      <c r="CD114" s="83">
        <f t="shared" si="95"/>
      </c>
      <c r="CE114" s="43">
        <f t="shared" si="76"/>
      </c>
      <c r="CF114" s="128"/>
      <c r="CG114" s="178"/>
      <c r="CH114" s="128"/>
      <c r="CI114" s="178"/>
      <c r="CJ114" s="128"/>
      <c r="CK114" s="178"/>
      <c r="CL114" s="17">
        <f t="shared" si="86"/>
      </c>
      <c r="CM114" s="43">
        <f t="shared" si="63"/>
      </c>
      <c r="CN114" s="83">
        <f t="shared" si="96"/>
      </c>
      <c r="CO114" s="43">
        <f t="shared" si="77"/>
      </c>
      <c r="CP114" s="128"/>
      <c r="CQ114" s="178"/>
      <c r="CR114" s="128"/>
      <c r="CS114" s="178"/>
      <c r="CT114" s="128"/>
      <c r="CU114" s="26"/>
      <c r="CV114" s="17">
        <f t="shared" si="87"/>
      </c>
      <c r="CW114" s="43">
        <f t="shared" si="65"/>
      </c>
      <c r="CX114" s="83">
        <f t="shared" si="97"/>
      </c>
      <c r="CY114" s="43">
        <f t="shared" si="78"/>
      </c>
    </row>
    <row r="115" spans="2:103" ht="15.75" thickBot="1">
      <c r="B115" s="275"/>
      <c r="C115" s="10" t="s">
        <v>10</v>
      </c>
      <c r="D115" s="119"/>
      <c r="E115" s="176"/>
      <c r="F115" s="119"/>
      <c r="G115" s="176"/>
      <c r="H115" s="119"/>
      <c r="I115" s="176"/>
      <c r="J115" s="18">
        <f t="shared" si="88"/>
      </c>
      <c r="K115" s="42">
        <f t="shared" si="67"/>
      </c>
      <c r="L115" s="82">
        <f t="shared" si="68"/>
      </c>
      <c r="M115" s="42">
        <f t="shared" si="69"/>
      </c>
      <c r="N115" s="119"/>
      <c r="O115" s="176"/>
      <c r="P115" s="119"/>
      <c r="Q115" s="176"/>
      <c r="R115" s="119"/>
      <c r="S115" s="176"/>
      <c r="T115" s="18">
        <f t="shared" si="79"/>
      </c>
      <c r="U115" s="42">
        <f t="shared" si="49"/>
      </c>
      <c r="V115" s="82">
        <f t="shared" si="89"/>
      </c>
      <c r="W115" s="42">
        <f t="shared" si="70"/>
      </c>
      <c r="X115" s="119"/>
      <c r="Y115" s="176"/>
      <c r="Z115" s="119"/>
      <c r="AA115" s="176"/>
      <c r="AB115" s="119"/>
      <c r="AC115" s="176"/>
      <c r="AD115" s="18">
        <f t="shared" si="80"/>
      </c>
      <c r="AE115" s="42">
        <f t="shared" si="51"/>
      </c>
      <c r="AF115" s="82">
        <f t="shared" si="90"/>
      </c>
      <c r="AG115" s="42">
        <f t="shared" si="71"/>
      </c>
      <c r="AH115" s="119"/>
      <c r="AI115" s="176"/>
      <c r="AJ115" s="119"/>
      <c r="AK115" s="176"/>
      <c r="AL115" s="119"/>
      <c r="AM115" s="176"/>
      <c r="AN115" s="18">
        <f t="shared" si="81"/>
      </c>
      <c r="AO115" s="42">
        <f t="shared" si="53"/>
      </c>
      <c r="AP115" s="82">
        <f t="shared" si="91"/>
      </c>
      <c r="AQ115" s="42">
        <f t="shared" si="72"/>
      </c>
      <c r="AR115" s="119"/>
      <c r="AS115" s="176"/>
      <c r="AT115" s="119"/>
      <c r="AU115" s="176"/>
      <c r="AV115" s="119"/>
      <c r="AW115" s="176"/>
      <c r="AX115" s="18">
        <f t="shared" si="82"/>
      </c>
      <c r="AY115" s="42">
        <f t="shared" si="55"/>
      </c>
      <c r="AZ115" s="82">
        <f t="shared" si="92"/>
      </c>
      <c r="BA115" s="42">
        <f t="shared" si="73"/>
      </c>
      <c r="BB115" s="119"/>
      <c r="BC115" s="176"/>
      <c r="BD115" s="119"/>
      <c r="BE115" s="176"/>
      <c r="BF115" s="119"/>
      <c r="BG115" s="176"/>
      <c r="BH115" s="18">
        <f t="shared" si="83"/>
      </c>
      <c r="BI115" s="42">
        <f t="shared" si="57"/>
      </c>
      <c r="BJ115" s="82">
        <f t="shared" si="93"/>
      </c>
      <c r="BK115" s="42">
        <f t="shared" si="74"/>
      </c>
      <c r="BL115" s="119"/>
      <c r="BM115" s="176"/>
      <c r="BN115" s="119"/>
      <c r="BO115" s="176"/>
      <c r="BP115" s="119"/>
      <c r="BQ115" s="176"/>
      <c r="BR115" s="18">
        <f t="shared" si="84"/>
      </c>
      <c r="BS115" s="42">
        <f t="shared" si="59"/>
      </c>
      <c r="BT115" s="82">
        <f t="shared" si="94"/>
      </c>
      <c r="BU115" s="42">
        <f t="shared" si="75"/>
      </c>
      <c r="BV115" s="119"/>
      <c r="BW115" s="176"/>
      <c r="BX115" s="119"/>
      <c r="BY115" s="176"/>
      <c r="BZ115" s="119"/>
      <c r="CA115" s="176"/>
      <c r="CB115" s="18">
        <f t="shared" si="85"/>
      </c>
      <c r="CC115" s="42">
        <f t="shared" si="61"/>
      </c>
      <c r="CD115" s="82">
        <f t="shared" si="95"/>
      </c>
      <c r="CE115" s="42">
        <f t="shared" si="76"/>
      </c>
      <c r="CF115" s="119"/>
      <c r="CG115" s="176"/>
      <c r="CH115" s="119"/>
      <c r="CI115" s="176"/>
      <c r="CJ115" s="119"/>
      <c r="CK115" s="176"/>
      <c r="CL115" s="18">
        <f t="shared" si="86"/>
      </c>
      <c r="CM115" s="42">
        <f t="shared" si="63"/>
      </c>
      <c r="CN115" s="82">
        <f t="shared" si="96"/>
      </c>
      <c r="CO115" s="42">
        <f t="shared" si="77"/>
      </c>
      <c r="CP115" s="119"/>
      <c r="CQ115" s="176"/>
      <c r="CR115" s="119"/>
      <c r="CS115" s="176"/>
      <c r="CT115" s="119"/>
      <c r="CU115" s="27"/>
      <c r="CV115" s="18">
        <f t="shared" si="87"/>
      </c>
      <c r="CW115" s="42">
        <f t="shared" si="65"/>
      </c>
      <c r="CX115" s="82">
        <f t="shared" si="97"/>
      </c>
      <c r="CY115" s="42">
        <f t="shared" si="78"/>
      </c>
    </row>
    <row r="116" spans="2:103" ht="15.75" thickBot="1">
      <c r="B116" s="275"/>
      <c r="C116" s="14" t="s">
        <v>11</v>
      </c>
      <c r="D116" s="128"/>
      <c r="E116" s="178"/>
      <c r="F116" s="128"/>
      <c r="G116" s="178"/>
      <c r="H116" s="128"/>
      <c r="I116" s="178"/>
      <c r="J116" s="17">
        <f t="shared" si="88"/>
      </c>
      <c r="K116" s="43">
        <f t="shared" si="67"/>
      </c>
      <c r="L116" s="83">
        <f t="shared" si="68"/>
      </c>
      <c r="M116" s="43">
        <f t="shared" si="69"/>
      </c>
      <c r="N116" s="128"/>
      <c r="O116" s="178"/>
      <c r="P116" s="128"/>
      <c r="Q116" s="178"/>
      <c r="R116" s="128"/>
      <c r="S116" s="178"/>
      <c r="T116" s="17">
        <f t="shared" si="79"/>
      </c>
      <c r="U116" s="43">
        <f t="shared" si="49"/>
      </c>
      <c r="V116" s="83">
        <f t="shared" si="89"/>
      </c>
      <c r="W116" s="43">
        <f t="shared" si="70"/>
      </c>
      <c r="X116" s="128"/>
      <c r="Y116" s="178"/>
      <c r="Z116" s="128"/>
      <c r="AA116" s="178"/>
      <c r="AB116" s="128"/>
      <c r="AC116" s="178"/>
      <c r="AD116" s="17">
        <f t="shared" si="80"/>
      </c>
      <c r="AE116" s="43">
        <f t="shared" si="51"/>
      </c>
      <c r="AF116" s="83">
        <f t="shared" si="90"/>
      </c>
      <c r="AG116" s="43">
        <f t="shared" si="71"/>
      </c>
      <c r="AH116" s="128"/>
      <c r="AI116" s="178"/>
      <c r="AJ116" s="128"/>
      <c r="AK116" s="178"/>
      <c r="AL116" s="128"/>
      <c r="AM116" s="178"/>
      <c r="AN116" s="17">
        <f t="shared" si="81"/>
      </c>
      <c r="AO116" s="43">
        <f t="shared" si="53"/>
      </c>
      <c r="AP116" s="83">
        <f t="shared" si="91"/>
      </c>
      <c r="AQ116" s="43">
        <f t="shared" si="72"/>
      </c>
      <c r="AR116" s="128"/>
      <c r="AS116" s="178"/>
      <c r="AT116" s="128"/>
      <c r="AU116" s="178"/>
      <c r="AV116" s="128"/>
      <c r="AW116" s="178"/>
      <c r="AX116" s="17">
        <f t="shared" si="82"/>
      </c>
      <c r="AY116" s="43">
        <f t="shared" si="55"/>
      </c>
      <c r="AZ116" s="83">
        <f t="shared" si="92"/>
      </c>
      <c r="BA116" s="43">
        <f t="shared" si="73"/>
      </c>
      <c r="BB116" s="128"/>
      <c r="BC116" s="178"/>
      <c r="BD116" s="128"/>
      <c r="BE116" s="178"/>
      <c r="BF116" s="128"/>
      <c r="BG116" s="178"/>
      <c r="BH116" s="17">
        <f t="shared" si="83"/>
      </c>
      <c r="BI116" s="43">
        <f t="shared" si="57"/>
      </c>
      <c r="BJ116" s="83">
        <f t="shared" si="93"/>
      </c>
      <c r="BK116" s="43">
        <f t="shared" si="74"/>
      </c>
      <c r="BL116" s="128"/>
      <c r="BM116" s="178"/>
      <c r="BN116" s="128"/>
      <c r="BO116" s="178"/>
      <c r="BP116" s="128"/>
      <c r="BQ116" s="178"/>
      <c r="BR116" s="17">
        <f t="shared" si="84"/>
      </c>
      <c r="BS116" s="43">
        <f t="shared" si="59"/>
      </c>
      <c r="BT116" s="83">
        <f t="shared" si="94"/>
      </c>
      <c r="BU116" s="43">
        <f t="shared" si="75"/>
      </c>
      <c r="BV116" s="128"/>
      <c r="BW116" s="178"/>
      <c r="BX116" s="128"/>
      <c r="BY116" s="178"/>
      <c r="BZ116" s="128"/>
      <c r="CA116" s="178"/>
      <c r="CB116" s="17">
        <f t="shared" si="85"/>
      </c>
      <c r="CC116" s="43">
        <f t="shared" si="61"/>
      </c>
      <c r="CD116" s="83">
        <f t="shared" si="95"/>
      </c>
      <c r="CE116" s="43">
        <f t="shared" si="76"/>
      </c>
      <c r="CF116" s="128"/>
      <c r="CG116" s="178"/>
      <c r="CH116" s="128"/>
      <c r="CI116" s="178"/>
      <c r="CJ116" s="128"/>
      <c r="CK116" s="178"/>
      <c r="CL116" s="17">
        <f t="shared" si="86"/>
      </c>
      <c r="CM116" s="43">
        <f t="shared" si="63"/>
      </c>
      <c r="CN116" s="83">
        <f t="shared" si="96"/>
      </c>
      <c r="CO116" s="43">
        <f t="shared" si="77"/>
      </c>
      <c r="CP116" s="128"/>
      <c r="CQ116" s="178"/>
      <c r="CR116" s="128"/>
      <c r="CS116" s="178"/>
      <c r="CT116" s="128"/>
      <c r="CU116" s="26"/>
      <c r="CV116" s="17">
        <f t="shared" si="87"/>
      </c>
      <c r="CW116" s="43">
        <f t="shared" si="65"/>
      </c>
      <c r="CX116" s="83">
        <f t="shared" si="97"/>
      </c>
      <c r="CY116" s="43">
        <f t="shared" si="78"/>
      </c>
    </row>
    <row r="117" spans="2:103" ht="15.75" thickBot="1">
      <c r="B117" s="275"/>
      <c r="C117" s="10" t="s">
        <v>12</v>
      </c>
      <c r="D117" s="119"/>
      <c r="E117" s="176"/>
      <c r="F117" s="119"/>
      <c r="G117" s="176"/>
      <c r="H117" s="119"/>
      <c r="I117" s="176"/>
      <c r="J117" s="18">
        <f t="shared" si="88"/>
      </c>
      <c r="K117" s="42">
        <f t="shared" si="67"/>
      </c>
      <c r="L117" s="82">
        <f t="shared" si="68"/>
      </c>
      <c r="M117" s="42">
        <f t="shared" si="69"/>
      </c>
      <c r="N117" s="119"/>
      <c r="O117" s="176"/>
      <c r="P117" s="119"/>
      <c r="Q117" s="176"/>
      <c r="R117" s="119"/>
      <c r="S117" s="176"/>
      <c r="T117" s="18">
        <f t="shared" si="79"/>
      </c>
      <c r="U117" s="42">
        <f t="shared" si="49"/>
      </c>
      <c r="V117" s="82">
        <f t="shared" si="89"/>
      </c>
      <c r="W117" s="42">
        <f t="shared" si="70"/>
      </c>
      <c r="X117" s="119"/>
      <c r="Y117" s="176"/>
      <c r="Z117" s="119"/>
      <c r="AA117" s="176"/>
      <c r="AB117" s="119"/>
      <c r="AC117" s="176"/>
      <c r="AD117" s="18">
        <f t="shared" si="80"/>
      </c>
      <c r="AE117" s="42">
        <f t="shared" si="51"/>
      </c>
      <c r="AF117" s="82">
        <f t="shared" si="90"/>
      </c>
      <c r="AG117" s="42">
        <f t="shared" si="71"/>
      </c>
      <c r="AH117" s="119"/>
      <c r="AI117" s="176"/>
      <c r="AJ117" s="119"/>
      <c r="AK117" s="176"/>
      <c r="AL117" s="119"/>
      <c r="AM117" s="176"/>
      <c r="AN117" s="18">
        <f t="shared" si="81"/>
      </c>
      <c r="AO117" s="42">
        <f t="shared" si="53"/>
      </c>
      <c r="AP117" s="82">
        <f t="shared" si="91"/>
      </c>
      <c r="AQ117" s="42">
        <f t="shared" si="72"/>
      </c>
      <c r="AR117" s="119"/>
      <c r="AS117" s="176"/>
      <c r="AT117" s="119"/>
      <c r="AU117" s="176"/>
      <c r="AV117" s="119"/>
      <c r="AW117" s="176"/>
      <c r="AX117" s="18">
        <f t="shared" si="82"/>
      </c>
      <c r="AY117" s="42">
        <f t="shared" si="55"/>
      </c>
      <c r="AZ117" s="82">
        <f t="shared" si="92"/>
      </c>
      <c r="BA117" s="42">
        <f t="shared" si="73"/>
      </c>
      <c r="BB117" s="119"/>
      <c r="BC117" s="176"/>
      <c r="BD117" s="119"/>
      <c r="BE117" s="176"/>
      <c r="BF117" s="119"/>
      <c r="BG117" s="176"/>
      <c r="BH117" s="18">
        <f t="shared" si="83"/>
      </c>
      <c r="BI117" s="42">
        <f t="shared" si="57"/>
      </c>
      <c r="BJ117" s="82">
        <f t="shared" si="93"/>
      </c>
      <c r="BK117" s="42">
        <f t="shared" si="74"/>
      </c>
      <c r="BL117" s="119"/>
      <c r="BM117" s="176"/>
      <c r="BN117" s="119"/>
      <c r="BO117" s="176"/>
      <c r="BP117" s="119"/>
      <c r="BQ117" s="176"/>
      <c r="BR117" s="18">
        <f t="shared" si="84"/>
      </c>
      <c r="BS117" s="42">
        <f t="shared" si="59"/>
      </c>
      <c r="BT117" s="82">
        <f t="shared" si="94"/>
      </c>
      <c r="BU117" s="42">
        <f t="shared" si="75"/>
      </c>
      <c r="BV117" s="119"/>
      <c r="BW117" s="176"/>
      <c r="BX117" s="119"/>
      <c r="BY117" s="176"/>
      <c r="BZ117" s="119"/>
      <c r="CA117" s="176"/>
      <c r="CB117" s="18">
        <f t="shared" si="85"/>
      </c>
      <c r="CC117" s="42">
        <f t="shared" si="61"/>
      </c>
      <c r="CD117" s="82">
        <f t="shared" si="95"/>
      </c>
      <c r="CE117" s="42">
        <f t="shared" si="76"/>
      </c>
      <c r="CF117" s="119"/>
      <c r="CG117" s="176"/>
      <c r="CH117" s="119"/>
      <c r="CI117" s="176"/>
      <c r="CJ117" s="119"/>
      <c r="CK117" s="176"/>
      <c r="CL117" s="18">
        <f t="shared" si="86"/>
      </c>
      <c r="CM117" s="42">
        <f t="shared" si="63"/>
      </c>
      <c r="CN117" s="82">
        <f t="shared" si="96"/>
      </c>
      <c r="CO117" s="42">
        <f t="shared" si="77"/>
      </c>
      <c r="CP117" s="119"/>
      <c r="CQ117" s="176"/>
      <c r="CR117" s="119"/>
      <c r="CS117" s="176"/>
      <c r="CT117" s="119"/>
      <c r="CU117" s="27"/>
      <c r="CV117" s="18">
        <f t="shared" si="87"/>
      </c>
      <c r="CW117" s="42">
        <f t="shared" si="65"/>
      </c>
      <c r="CX117" s="82">
        <f t="shared" si="97"/>
      </c>
      <c r="CY117" s="42">
        <f t="shared" si="78"/>
      </c>
    </row>
    <row r="118" spans="2:103" ht="15.75" thickBot="1">
      <c r="B118" s="275"/>
      <c r="C118" s="14" t="s">
        <v>13</v>
      </c>
      <c r="D118" s="128"/>
      <c r="E118" s="178"/>
      <c r="F118" s="128"/>
      <c r="G118" s="178"/>
      <c r="H118" s="128"/>
      <c r="I118" s="178"/>
      <c r="J118" s="17">
        <f t="shared" si="88"/>
      </c>
      <c r="K118" s="43">
        <f t="shared" si="67"/>
      </c>
      <c r="L118" s="83">
        <f t="shared" si="68"/>
      </c>
      <c r="M118" s="43">
        <f t="shared" si="69"/>
      </c>
      <c r="N118" s="128"/>
      <c r="O118" s="178"/>
      <c r="P118" s="128"/>
      <c r="Q118" s="178"/>
      <c r="R118" s="128"/>
      <c r="S118" s="178"/>
      <c r="T118" s="17">
        <f t="shared" si="79"/>
      </c>
      <c r="U118" s="43">
        <f t="shared" si="49"/>
      </c>
      <c r="V118" s="83">
        <f t="shared" si="89"/>
      </c>
      <c r="W118" s="43">
        <f t="shared" si="70"/>
      </c>
      <c r="X118" s="128"/>
      <c r="Y118" s="178"/>
      <c r="Z118" s="128"/>
      <c r="AA118" s="178"/>
      <c r="AB118" s="128"/>
      <c r="AC118" s="178"/>
      <c r="AD118" s="17">
        <f t="shared" si="80"/>
      </c>
      <c r="AE118" s="43">
        <f t="shared" si="51"/>
      </c>
      <c r="AF118" s="83">
        <f t="shared" si="90"/>
      </c>
      <c r="AG118" s="43">
        <f t="shared" si="71"/>
      </c>
      <c r="AH118" s="128"/>
      <c r="AI118" s="178"/>
      <c r="AJ118" s="128"/>
      <c r="AK118" s="178"/>
      <c r="AL118" s="128"/>
      <c r="AM118" s="178"/>
      <c r="AN118" s="17">
        <f t="shared" si="81"/>
      </c>
      <c r="AO118" s="43">
        <f t="shared" si="53"/>
      </c>
      <c r="AP118" s="83">
        <f t="shared" si="91"/>
      </c>
      <c r="AQ118" s="43">
        <f t="shared" si="72"/>
      </c>
      <c r="AR118" s="128"/>
      <c r="AS118" s="178"/>
      <c r="AT118" s="128"/>
      <c r="AU118" s="178"/>
      <c r="AV118" s="128"/>
      <c r="AW118" s="178"/>
      <c r="AX118" s="17">
        <f t="shared" si="82"/>
      </c>
      <c r="AY118" s="43">
        <f t="shared" si="55"/>
      </c>
      <c r="AZ118" s="83">
        <f t="shared" si="92"/>
      </c>
      <c r="BA118" s="43">
        <f t="shared" si="73"/>
      </c>
      <c r="BB118" s="128"/>
      <c r="BC118" s="178"/>
      <c r="BD118" s="128"/>
      <c r="BE118" s="178"/>
      <c r="BF118" s="128"/>
      <c r="BG118" s="178"/>
      <c r="BH118" s="17">
        <f t="shared" si="83"/>
      </c>
      <c r="BI118" s="43">
        <f t="shared" si="57"/>
      </c>
      <c r="BJ118" s="83">
        <f t="shared" si="93"/>
      </c>
      <c r="BK118" s="43">
        <f t="shared" si="74"/>
      </c>
      <c r="BL118" s="128"/>
      <c r="BM118" s="178"/>
      <c r="BN118" s="128"/>
      <c r="BO118" s="178"/>
      <c r="BP118" s="128"/>
      <c r="BQ118" s="178"/>
      <c r="BR118" s="17">
        <f t="shared" si="84"/>
      </c>
      <c r="BS118" s="43">
        <f t="shared" si="59"/>
      </c>
      <c r="BT118" s="83">
        <f t="shared" si="94"/>
      </c>
      <c r="BU118" s="43">
        <f t="shared" si="75"/>
      </c>
      <c r="BV118" s="128"/>
      <c r="BW118" s="178"/>
      <c r="BX118" s="128"/>
      <c r="BY118" s="178"/>
      <c r="BZ118" s="128"/>
      <c r="CA118" s="178"/>
      <c r="CB118" s="17">
        <f t="shared" si="85"/>
      </c>
      <c r="CC118" s="43">
        <f t="shared" si="61"/>
      </c>
      <c r="CD118" s="83">
        <f t="shared" si="95"/>
      </c>
      <c r="CE118" s="43">
        <f t="shared" si="76"/>
      </c>
      <c r="CF118" s="128"/>
      <c r="CG118" s="178"/>
      <c r="CH118" s="128"/>
      <c r="CI118" s="178"/>
      <c r="CJ118" s="128"/>
      <c r="CK118" s="178"/>
      <c r="CL118" s="17">
        <f t="shared" si="86"/>
      </c>
      <c r="CM118" s="43">
        <f t="shared" si="63"/>
      </c>
      <c r="CN118" s="83">
        <f t="shared" si="96"/>
      </c>
      <c r="CO118" s="43">
        <f t="shared" si="77"/>
      </c>
      <c r="CP118" s="128"/>
      <c r="CQ118" s="178"/>
      <c r="CR118" s="128"/>
      <c r="CS118" s="178"/>
      <c r="CT118" s="128"/>
      <c r="CU118" s="26"/>
      <c r="CV118" s="17">
        <f t="shared" si="87"/>
      </c>
      <c r="CW118" s="43">
        <f t="shared" si="65"/>
      </c>
      <c r="CX118" s="83">
        <f t="shared" si="97"/>
      </c>
      <c r="CY118" s="43">
        <f t="shared" si="78"/>
      </c>
    </row>
    <row r="119" spans="2:103" ht="15.75" thickBot="1">
      <c r="B119" s="275"/>
      <c r="C119" s="10" t="s">
        <v>14</v>
      </c>
      <c r="D119" s="119"/>
      <c r="E119" s="176"/>
      <c r="F119" s="119"/>
      <c r="G119" s="176"/>
      <c r="H119" s="119"/>
      <c r="I119" s="176"/>
      <c r="J119" s="18">
        <f t="shared" si="88"/>
      </c>
      <c r="K119" s="42">
        <f t="shared" si="67"/>
      </c>
      <c r="L119" s="82">
        <f t="shared" si="68"/>
      </c>
      <c r="M119" s="42">
        <f t="shared" si="69"/>
      </c>
      <c r="N119" s="119"/>
      <c r="O119" s="176"/>
      <c r="P119" s="119"/>
      <c r="Q119" s="176"/>
      <c r="R119" s="119"/>
      <c r="S119" s="176"/>
      <c r="T119" s="18">
        <f t="shared" si="79"/>
      </c>
      <c r="U119" s="42">
        <f t="shared" si="49"/>
      </c>
      <c r="V119" s="82">
        <f t="shared" si="89"/>
      </c>
      <c r="W119" s="42">
        <f t="shared" si="70"/>
      </c>
      <c r="X119" s="119"/>
      <c r="Y119" s="176"/>
      <c r="Z119" s="119"/>
      <c r="AA119" s="176"/>
      <c r="AB119" s="119"/>
      <c r="AC119" s="176"/>
      <c r="AD119" s="18">
        <f t="shared" si="80"/>
      </c>
      <c r="AE119" s="42">
        <f t="shared" si="51"/>
      </c>
      <c r="AF119" s="82">
        <f t="shared" si="90"/>
      </c>
      <c r="AG119" s="42">
        <f t="shared" si="71"/>
      </c>
      <c r="AH119" s="119"/>
      <c r="AI119" s="176"/>
      <c r="AJ119" s="119"/>
      <c r="AK119" s="176"/>
      <c r="AL119" s="119"/>
      <c r="AM119" s="176"/>
      <c r="AN119" s="18">
        <f t="shared" si="81"/>
      </c>
      <c r="AO119" s="42">
        <f t="shared" si="53"/>
      </c>
      <c r="AP119" s="82">
        <f t="shared" si="91"/>
      </c>
      <c r="AQ119" s="42">
        <f t="shared" si="72"/>
      </c>
      <c r="AR119" s="119"/>
      <c r="AS119" s="176"/>
      <c r="AT119" s="119"/>
      <c r="AU119" s="176"/>
      <c r="AV119" s="119"/>
      <c r="AW119" s="176"/>
      <c r="AX119" s="18">
        <f t="shared" si="82"/>
      </c>
      <c r="AY119" s="42">
        <f t="shared" si="55"/>
      </c>
      <c r="AZ119" s="82">
        <f t="shared" si="92"/>
      </c>
      <c r="BA119" s="42">
        <f t="shared" si="73"/>
      </c>
      <c r="BB119" s="119"/>
      <c r="BC119" s="176"/>
      <c r="BD119" s="119"/>
      <c r="BE119" s="176"/>
      <c r="BF119" s="119"/>
      <c r="BG119" s="176"/>
      <c r="BH119" s="18">
        <f t="shared" si="83"/>
      </c>
      <c r="BI119" s="42">
        <f t="shared" si="57"/>
      </c>
      <c r="BJ119" s="82">
        <f t="shared" si="93"/>
      </c>
      <c r="BK119" s="42">
        <f t="shared" si="74"/>
      </c>
      <c r="BL119" s="119"/>
      <c r="BM119" s="176"/>
      <c r="BN119" s="119"/>
      <c r="BO119" s="176"/>
      <c r="BP119" s="119"/>
      <c r="BQ119" s="176"/>
      <c r="BR119" s="18">
        <f t="shared" si="84"/>
      </c>
      <c r="BS119" s="42">
        <f t="shared" si="59"/>
      </c>
      <c r="BT119" s="82">
        <f t="shared" si="94"/>
      </c>
      <c r="BU119" s="42">
        <f t="shared" si="75"/>
      </c>
      <c r="BV119" s="119"/>
      <c r="BW119" s="176"/>
      <c r="BX119" s="119"/>
      <c r="BY119" s="176"/>
      <c r="BZ119" s="119"/>
      <c r="CA119" s="176"/>
      <c r="CB119" s="18">
        <f t="shared" si="85"/>
      </c>
      <c r="CC119" s="42">
        <f t="shared" si="61"/>
      </c>
      <c r="CD119" s="82">
        <f t="shared" si="95"/>
      </c>
      <c r="CE119" s="42">
        <f t="shared" si="76"/>
      </c>
      <c r="CF119" s="119"/>
      <c r="CG119" s="176"/>
      <c r="CH119" s="119"/>
      <c r="CI119" s="176"/>
      <c r="CJ119" s="119"/>
      <c r="CK119" s="176"/>
      <c r="CL119" s="18">
        <f t="shared" si="86"/>
      </c>
      <c r="CM119" s="42">
        <f t="shared" si="63"/>
      </c>
      <c r="CN119" s="82">
        <f t="shared" si="96"/>
      </c>
      <c r="CO119" s="42">
        <f t="shared" si="77"/>
      </c>
      <c r="CP119" s="119"/>
      <c r="CQ119" s="176"/>
      <c r="CR119" s="119"/>
      <c r="CS119" s="176"/>
      <c r="CT119" s="119"/>
      <c r="CU119" s="27"/>
      <c r="CV119" s="18">
        <f t="shared" si="87"/>
      </c>
      <c r="CW119" s="42">
        <f t="shared" si="65"/>
      </c>
      <c r="CX119" s="82">
        <f t="shared" si="97"/>
      </c>
      <c r="CY119" s="42">
        <f t="shared" si="78"/>
      </c>
    </row>
    <row r="120" spans="2:103" ht="15.75" thickBot="1">
      <c r="B120" s="275"/>
      <c r="C120" s="14" t="s">
        <v>15</v>
      </c>
      <c r="D120" s="128"/>
      <c r="E120" s="178"/>
      <c r="F120" s="128"/>
      <c r="G120" s="178"/>
      <c r="H120" s="128"/>
      <c r="I120" s="178"/>
      <c r="J120" s="17">
        <f t="shared" si="88"/>
      </c>
      <c r="K120" s="43">
        <f t="shared" si="67"/>
      </c>
      <c r="L120" s="83">
        <f t="shared" si="68"/>
      </c>
      <c r="M120" s="43">
        <f t="shared" si="69"/>
      </c>
      <c r="N120" s="128"/>
      <c r="O120" s="178"/>
      <c r="P120" s="128"/>
      <c r="Q120" s="178"/>
      <c r="R120" s="128"/>
      <c r="S120" s="178"/>
      <c r="T120" s="17">
        <f t="shared" si="79"/>
      </c>
      <c r="U120" s="43">
        <f t="shared" si="49"/>
      </c>
      <c r="V120" s="83">
        <f t="shared" si="89"/>
      </c>
      <c r="W120" s="43">
        <f t="shared" si="70"/>
      </c>
      <c r="X120" s="128"/>
      <c r="Y120" s="178"/>
      <c r="Z120" s="128"/>
      <c r="AA120" s="178"/>
      <c r="AB120" s="128"/>
      <c r="AC120" s="178"/>
      <c r="AD120" s="17">
        <f t="shared" si="80"/>
      </c>
      <c r="AE120" s="43">
        <f t="shared" si="51"/>
      </c>
      <c r="AF120" s="83">
        <f t="shared" si="90"/>
      </c>
      <c r="AG120" s="43">
        <f t="shared" si="71"/>
      </c>
      <c r="AH120" s="128"/>
      <c r="AI120" s="178"/>
      <c r="AJ120" s="128"/>
      <c r="AK120" s="178"/>
      <c r="AL120" s="128"/>
      <c r="AM120" s="178"/>
      <c r="AN120" s="17">
        <f t="shared" si="81"/>
      </c>
      <c r="AO120" s="43">
        <f t="shared" si="53"/>
      </c>
      <c r="AP120" s="83">
        <f t="shared" si="91"/>
      </c>
      <c r="AQ120" s="43">
        <f t="shared" si="72"/>
      </c>
      <c r="AR120" s="128"/>
      <c r="AS120" s="178"/>
      <c r="AT120" s="128"/>
      <c r="AU120" s="178"/>
      <c r="AV120" s="128"/>
      <c r="AW120" s="178"/>
      <c r="AX120" s="17">
        <f t="shared" si="82"/>
      </c>
      <c r="AY120" s="43">
        <f t="shared" si="55"/>
      </c>
      <c r="AZ120" s="83">
        <f t="shared" si="92"/>
      </c>
      <c r="BA120" s="43">
        <f t="shared" si="73"/>
      </c>
      <c r="BB120" s="128"/>
      <c r="BC120" s="178"/>
      <c r="BD120" s="128"/>
      <c r="BE120" s="178"/>
      <c r="BF120" s="128"/>
      <c r="BG120" s="178"/>
      <c r="BH120" s="17">
        <f t="shared" si="83"/>
      </c>
      <c r="BI120" s="43">
        <f t="shared" si="57"/>
      </c>
      <c r="BJ120" s="83">
        <f t="shared" si="93"/>
      </c>
      <c r="BK120" s="43">
        <f t="shared" si="74"/>
      </c>
      <c r="BL120" s="128"/>
      <c r="BM120" s="178"/>
      <c r="BN120" s="128"/>
      <c r="BO120" s="178"/>
      <c r="BP120" s="128"/>
      <c r="BQ120" s="178"/>
      <c r="BR120" s="17">
        <f t="shared" si="84"/>
      </c>
      <c r="BS120" s="43">
        <f t="shared" si="59"/>
      </c>
      <c r="BT120" s="83">
        <f t="shared" si="94"/>
      </c>
      <c r="BU120" s="43">
        <f t="shared" si="75"/>
      </c>
      <c r="BV120" s="128"/>
      <c r="BW120" s="178"/>
      <c r="BX120" s="128"/>
      <c r="BY120" s="178"/>
      <c r="BZ120" s="128"/>
      <c r="CA120" s="178"/>
      <c r="CB120" s="17">
        <f t="shared" si="85"/>
      </c>
      <c r="CC120" s="43">
        <f t="shared" si="61"/>
      </c>
      <c r="CD120" s="83">
        <f t="shared" si="95"/>
      </c>
      <c r="CE120" s="43">
        <f t="shared" si="76"/>
      </c>
      <c r="CF120" s="128"/>
      <c r="CG120" s="178"/>
      <c r="CH120" s="128"/>
      <c r="CI120" s="178"/>
      <c r="CJ120" s="128"/>
      <c r="CK120" s="178"/>
      <c r="CL120" s="17">
        <f t="shared" si="86"/>
      </c>
      <c r="CM120" s="43">
        <f t="shared" si="63"/>
      </c>
      <c r="CN120" s="83">
        <f t="shared" si="96"/>
      </c>
      <c r="CO120" s="43">
        <f t="shared" si="77"/>
      </c>
      <c r="CP120" s="128"/>
      <c r="CQ120" s="178"/>
      <c r="CR120" s="128"/>
      <c r="CS120" s="178"/>
      <c r="CT120" s="128"/>
      <c r="CU120" s="26"/>
      <c r="CV120" s="17">
        <f t="shared" si="87"/>
      </c>
      <c r="CW120" s="43">
        <f t="shared" si="65"/>
      </c>
      <c r="CX120" s="83">
        <f t="shared" si="97"/>
      </c>
      <c r="CY120" s="43">
        <f t="shared" si="78"/>
      </c>
    </row>
    <row r="121" spans="2:103" ht="15.75" thickBot="1">
      <c r="B121" s="275"/>
      <c r="C121" s="10" t="s">
        <v>16</v>
      </c>
      <c r="D121" s="119"/>
      <c r="E121" s="176"/>
      <c r="F121" s="119"/>
      <c r="G121" s="176"/>
      <c r="H121" s="119"/>
      <c r="I121" s="176"/>
      <c r="J121" s="18">
        <f t="shared" si="88"/>
      </c>
      <c r="K121" s="42">
        <f t="shared" si="67"/>
      </c>
      <c r="L121" s="82">
        <f t="shared" si="68"/>
      </c>
      <c r="M121" s="42">
        <f t="shared" si="69"/>
      </c>
      <c r="N121" s="119"/>
      <c r="O121" s="176"/>
      <c r="P121" s="119"/>
      <c r="Q121" s="176"/>
      <c r="R121" s="119"/>
      <c r="S121" s="176"/>
      <c r="T121" s="18">
        <f t="shared" si="79"/>
      </c>
      <c r="U121" s="42">
        <f t="shared" si="49"/>
      </c>
      <c r="V121" s="82">
        <f t="shared" si="89"/>
      </c>
      <c r="W121" s="42">
        <f t="shared" si="70"/>
      </c>
      <c r="X121" s="119"/>
      <c r="Y121" s="176"/>
      <c r="Z121" s="119"/>
      <c r="AA121" s="176"/>
      <c r="AB121" s="119"/>
      <c r="AC121" s="176"/>
      <c r="AD121" s="18">
        <f t="shared" si="80"/>
      </c>
      <c r="AE121" s="42">
        <f t="shared" si="51"/>
      </c>
      <c r="AF121" s="82">
        <f t="shared" si="90"/>
      </c>
      <c r="AG121" s="42">
        <f t="shared" si="71"/>
      </c>
      <c r="AH121" s="119"/>
      <c r="AI121" s="176"/>
      <c r="AJ121" s="119"/>
      <c r="AK121" s="176"/>
      <c r="AL121" s="119"/>
      <c r="AM121" s="176"/>
      <c r="AN121" s="18">
        <f t="shared" si="81"/>
      </c>
      <c r="AO121" s="42">
        <f t="shared" si="53"/>
      </c>
      <c r="AP121" s="82">
        <f t="shared" si="91"/>
      </c>
      <c r="AQ121" s="42">
        <f t="shared" si="72"/>
      </c>
      <c r="AR121" s="119"/>
      <c r="AS121" s="176"/>
      <c r="AT121" s="119"/>
      <c r="AU121" s="176"/>
      <c r="AV121" s="119"/>
      <c r="AW121" s="176"/>
      <c r="AX121" s="18">
        <f t="shared" si="82"/>
      </c>
      <c r="AY121" s="42">
        <f t="shared" si="55"/>
      </c>
      <c r="AZ121" s="82">
        <f t="shared" si="92"/>
      </c>
      <c r="BA121" s="42">
        <f t="shared" si="73"/>
      </c>
      <c r="BB121" s="119"/>
      <c r="BC121" s="176"/>
      <c r="BD121" s="119"/>
      <c r="BE121" s="176"/>
      <c r="BF121" s="119"/>
      <c r="BG121" s="176"/>
      <c r="BH121" s="18">
        <f t="shared" si="83"/>
      </c>
      <c r="BI121" s="42">
        <f t="shared" si="57"/>
      </c>
      <c r="BJ121" s="82">
        <f t="shared" si="93"/>
      </c>
      <c r="BK121" s="42">
        <f t="shared" si="74"/>
      </c>
      <c r="BL121" s="119"/>
      <c r="BM121" s="176"/>
      <c r="BN121" s="119"/>
      <c r="BO121" s="176"/>
      <c r="BP121" s="119"/>
      <c r="BQ121" s="176"/>
      <c r="BR121" s="18">
        <f t="shared" si="84"/>
      </c>
      <c r="BS121" s="42">
        <f t="shared" si="59"/>
      </c>
      <c r="BT121" s="82">
        <f t="shared" si="94"/>
      </c>
      <c r="BU121" s="42">
        <f t="shared" si="75"/>
      </c>
      <c r="BV121" s="119"/>
      <c r="BW121" s="176"/>
      <c r="BX121" s="119"/>
      <c r="BY121" s="176"/>
      <c r="BZ121" s="119"/>
      <c r="CA121" s="176"/>
      <c r="CB121" s="18">
        <f t="shared" si="85"/>
      </c>
      <c r="CC121" s="42">
        <f t="shared" si="61"/>
      </c>
      <c r="CD121" s="82">
        <f t="shared" si="95"/>
      </c>
      <c r="CE121" s="42">
        <f t="shared" si="76"/>
      </c>
      <c r="CF121" s="119"/>
      <c r="CG121" s="176"/>
      <c r="CH121" s="119"/>
      <c r="CI121" s="176"/>
      <c r="CJ121" s="119"/>
      <c r="CK121" s="176"/>
      <c r="CL121" s="18">
        <f t="shared" si="86"/>
      </c>
      <c r="CM121" s="42">
        <f t="shared" si="63"/>
      </c>
      <c r="CN121" s="82">
        <f t="shared" si="96"/>
      </c>
      <c r="CO121" s="42">
        <f t="shared" si="77"/>
      </c>
      <c r="CP121" s="119"/>
      <c r="CQ121" s="176"/>
      <c r="CR121" s="119"/>
      <c r="CS121" s="176"/>
      <c r="CT121" s="119"/>
      <c r="CU121" s="27"/>
      <c r="CV121" s="18">
        <f t="shared" si="87"/>
      </c>
      <c r="CW121" s="42">
        <f t="shared" si="65"/>
      </c>
      <c r="CX121" s="82">
        <f t="shared" si="97"/>
      </c>
      <c r="CY121" s="42">
        <f t="shared" si="78"/>
      </c>
    </row>
    <row r="122" spans="2:103" ht="15.75" thickBot="1">
      <c r="B122" s="275"/>
      <c r="C122" s="14" t="s">
        <v>17</v>
      </c>
      <c r="D122" s="128"/>
      <c r="E122" s="178"/>
      <c r="F122" s="128"/>
      <c r="G122" s="178"/>
      <c r="H122" s="128"/>
      <c r="I122" s="178"/>
      <c r="J122" s="17">
        <f t="shared" si="88"/>
      </c>
      <c r="K122" s="43">
        <f t="shared" si="67"/>
      </c>
      <c r="L122" s="83">
        <f t="shared" si="68"/>
      </c>
      <c r="M122" s="43">
        <f t="shared" si="69"/>
      </c>
      <c r="N122" s="128"/>
      <c r="O122" s="178"/>
      <c r="P122" s="128"/>
      <c r="Q122" s="178"/>
      <c r="R122" s="128"/>
      <c r="S122" s="178"/>
      <c r="T122" s="17">
        <f t="shared" si="79"/>
      </c>
      <c r="U122" s="43">
        <f t="shared" si="49"/>
      </c>
      <c r="V122" s="83">
        <f t="shared" si="89"/>
      </c>
      <c r="W122" s="43">
        <f t="shared" si="70"/>
      </c>
      <c r="X122" s="128"/>
      <c r="Y122" s="178"/>
      <c r="Z122" s="128"/>
      <c r="AA122" s="178"/>
      <c r="AB122" s="128"/>
      <c r="AC122" s="178"/>
      <c r="AD122" s="17">
        <f t="shared" si="80"/>
      </c>
      <c r="AE122" s="43">
        <f t="shared" si="51"/>
      </c>
      <c r="AF122" s="83">
        <f t="shared" si="90"/>
      </c>
      <c r="AG122" s="43">
        <f t="shared" si="71"/>
      </c>
      <c r="AH122" s="128"/>
      <c r="AI122" s="178"/>
      <c r="AJ122" s="128"/>
      <c r="AK122" s="178"/>
      <c r="AL122" s="128"/>
      <c r="AM122" s="178"/>
      <c r="AN122" s="17">
        <f t="shared" si="81"/>
      </c>
      <c r="AO122" s="43">
        <f t="shared" si="53"/>
      </c>
      <c r="AP122" s="83">
        <f t="shared" si="91"/>
      </c>
      <c r="AQ122" s="43">
        <f t="shared" si="72"/>
      </c>
      <c r="AR122" s="128"/>
      <c r="AS122" s="178"/>
      <c r="AT122" s="128"/>
      <c r="AU122" s="178"/>
      <c r="AV122" s="128"/>
      <c r="AW122" s="178"/>
      <c r="AX122" s="17">
        <f t="shared" si="82"/>
      </c>
      <c r="AY122" s="43">
        <f t="shared" si="55"/>
      </c>
      <c r="AZ122" s="83">
        <f t="shared" si="92"/>
      </c>
      <c r="BA122" s="43">
        <f t="shared" si="73"/>
      </c>
      <c r="BB122" s="128"/>
      <c r="BC122" s="178"/>
      <c r="BD122" s="128"/>
      <c r="BE122" s="178"/>
      <c r="BF122" s="128"/>
      <c r="BG122" s="178"/>
      <c r="BH122" s="17">
        <f t="shared" si="83"/>
      </c>
      <c r="BI122" s="43">
        <f t="shared" si="57"/>
      </c>
      <c r="BJ122" s="83">
        <f t="shared" si="93"/>
      </c>
      <c r="BK122" s="43">
        <f t="shared" si="74"/>
      </c>
      <c r="BL122" s="128"/>
      <c r="BM122" s="178"/>
      <c r="BN122" s="128"/>
      <c r="BO122" s="178"/>
      <c r="BP122" s="128"/>
      <c r="BQ122" s="178"/>
      <c r="BR122" s="17">
        <f t="shared" si="84"/>
      </c>
      <c r="BS122" s="43">
        <f t="shared" si="59"/>
      </c>
      <c r="BT122" s="83">
        <f t="shared" si="94"/>
      </c>
      <c r="BU122" s="43">
        <f t="shared" si="75"/>
      </c>
      <c r="BV122" s="128"/>
      <c r="BW122" s="178"/>
      <c r="BX122" s="128"/>
      <c r="BY122" s="178"/>
      <c r="BZ122" s="128"/>
      <c r="CA122" s="178"/>
      <c r="CB122" s="17">
        <f t="shared" si="85"/>
      </c>
      <c r="CC122" s="43">
        <f t="shared" si="61"/>
      </c>
      <c r="CD122" s="83">
        <f t="shared" si="95"/>
      </c>
      <c r="CE122" s="43">
        <f t="shared" si="76"/>
      </c>
      <c r="CF122" s="128"/>
      <c r="CG122" s="178"/>
      <c r="CH122" s="128"/>
      <c r="CI122" s="178"/>
      <c r="CJ122" s="128"/>
      <c r="CK122" s="178"/>
      <c r="CL122" s="17">
        <f t="shared" si="86"/>
      </c>
      <c r="CM122" s="43">
        <f t="shared" si="63"/>
      </c>
      <c r="CN122" s="83">
        <f t="shared" si="96"/>
      </c>
      <c r="CO122" s="43">
        <f t="shared" si="77"/>
      </c>
      <c r="CP122" s="128"/>
      <c r="CQ122" s="178"/>
      <c r="CR122" s="128"/>
      <c r="CS122" s="178"/>
      <c r="CT122" s="128"/>
      <c r="CU122" s="26"/>
      <c r="CV122" s="17">
        <f t="shared" si="87"/>
      </c>
      <c r="CW122" s="43">
        <f t="shared" si="65"/>
      </c>
      <c r="CX122" s="83">
        <f t="shared" si="97"/>
      </c>
      <c r="CY122" s="43">
        <f t="shared" si="78"/>
      </c>
    </row>
    <row r="123" spans="2:103" ht="15.75" thickBot="1">
      <c r="B123" s="275"/>
      <c r="C123" s="13" t="s">
        <v>18</v>
      </c>
      <c r="D123" s="155"/>
      <c r="E123" s="182"/>
      <c r="F123" s="155"/>
      <c r="G123" s="182"/>
      <c r="H123" s="155"/>
      <c r="I123" s="182"/>
      <c r="J123" s="21">
        <f t="shared" si="88"/>
      </c>
      <c r="K123" s="46">
        <f t="shared" si="67"/>
      </c>
      <c r="L123" s="84">
        <f t="shared" si="68"/>
      </c>
      <c r="M123" s="46">
        <f t="shared" si="69"/>
      </c>
      <c r="N123" s="155"/>
      <c r="O123" s="182"/>
      <c r="P123" s="155"/>
      <c r="Q123" s="182"/>
      <c r="R123" s="155"/>
      <c r="S123" s="182"/>
      <c r="T123" s="21">
        <f t="shared" si="79"/>
      </c>
      <c r="U123" s="46">
        <f t="shared" si="49"/>
      </c>
      <c r="V123" s="84">
        <f t="shared" si="89"/>
      </c>
      <c r="W123" s="46">
        <f t="shared" si="70"/>
      </c>
      <c r="X123" s="155"/>
      <c r="Y123" s="182"/>
      <c r="Z123" s="155"/>
      <c r="AA123" s="182"/>
      <c r="AB123" s="155"/>
      <c r="AC123" s="182"/>
      <c r="AD123" s="21">
        <f t="shared" si="80"/>
      </c>
      <c r="AE123" s="46">
        <f t="shared" si="51"/>
      </c>
      <c r="AF123" s="84">
        <f t="shared" si="90"/>
      </c>
      <c r="AG123" s="46">
        <f t="shared" si="71"/>
      </c>
      <c r="AH123" s="155"/>
      <c r="AI123" s="182"/>
      <c r="AJ123" s="155"/>
      <c r="AK123" s="182"/>
      <c r="AL123" s="155"/>
      <c r="AM123" s="182"/>
      <c r="AN123" s="21">
        <f t="shared" si="81"/>
      </c>
      <c r="AO123" s="46">
        <f t="shared" si="53"/>
      </c>
      <c r="AP123" s="84">
        <f t="shared" si="91"/>
      </c>
      <c r="AQ123" s="46">
        <f t="shared" si="72"/>
      </c>
      <c r="AR123" s="155"/>
      <c r="AS123" s="182"/>
      <c r="AT123" s="155"/>
      <c r="AU123" s="182"/>
      <c r="AV123" s="155"/>
      <c r="AW123" s="182"/>
      <c r="AX123" s="21">
        <f t="shared" si="82"/>
      </c>
      <c r="AY123" s="46">
        <f t="shared" si="55"/>
      </c>
      <c r="AZ123" s="84">
        <f t="shared" si="92"/>
      </c>
      <c r="BA123" s="46">
        <f t="shared" si="73"/>
      </c>
      <c r="BB123" s="155"/>
      <c r="BC123" s="182"/>
      <c r="BD123" s="155"/>
      <c r="BE123" s="182"/>
      <c r="BF123" s="155"/>
      <c r="BG123" s="182"/>
      <c r="BH123" s="21">
        <f t="shared" si="83"/>
      </c>
      <c r="BI123" s="46">
        <f t="shared" si="57"/>
      </c>
      <c r="BJ123" s="84">
        <f t="shared" si="93"/>
      </c>
      <c r="BK123" s="46">
        <f t="shared" si="74"/>
      </c>
      <c r="BL123" s="155"/>
      <c r="BM123" s="182"/>
      <c r="BN123" s="155"/>
      <c r="BO123" s="182"/>
      <c r="BP123" s="155"/>
      <c r="BQ123" s="182"/>
      <c r="BR123" s="21">
        <f t="shared" si="84"/>
      </c>
      <c r="BS123" s="46">
        <f t="shared" si="59"/>
      </c>
      <c r="BT123" s="84">
        <f t="shared" si="94"/>
      </c>
      <c r="BU123" s="46">
        <f t="shared" si="75"/>
      </c>
      <c r="BV123" s="155"/>
      <c r="BW123" s="182"/>
      <c r="BX123" s="155"/>
      <c r="BY123" s="182"/>
      <c r="BZ123" s="155"/>
      <c r="CA123" s="182"/>
      <c r="CB123" s="21">
        <f t="shared" si="85"/>
      </c>
      <c r="CC123" s="46">
        <f t="shared" si="61"/>
      </c>
      <c r="CD123" s="84">
        <f t="shared" si="95"/>
      </c>
      <c r="CE123" s="46">
        <f t="shared" si="76"/>
      </c>
      <c r="CF123" s="155"/>
      <c r="CG123" s="182"/>
      <c r="CH123" s="155"/>
      <c r="CI123" s="182"/>
      <c r="CJ123" s="155"/>
      <c r="CK123" s="182"/>
      <c r="CL123" s="21">
        <f t="shared" si="86"/>
      </c>
      <c r="CM123" s="46">
        <f t="shared" si="63"/>
      </c>
      <c r="CN123" s="84">
        <f t="shared" si="96"/>
      </c>
      <c r="CO123" s="46">
        <f t="shared" si="77"/>
      </c>
      <c r="CP123" s="155"/>
      <c r="CQ123" s="182"/>
      <c r="CR123" s="155"/>
      <c r="CS123" s="182"/>
      <c r="CT123" s="155"/>
      <c r="CU123" s="30"/>
      <c r="CV123" s="21">
        <f t="shared" si="87"/>
      </c>
      <c r="CW123" s="46">
        <f t="shared" si="65"/>
      </c>
      <c r="CX123" s="84">
        <f t="shared" si="97"/>
      </c>
      <c r="CY123" s="46">
        <f t="shared" si="78"/>
      </c>
    </row>
    <row r="124" spans="2:103" ht="15.75" thickBot="1">
      <c r="B124" s="275">
        <v>2022</v>
      </c>
      <c r="C124" s="15" t="s">
        <v>7</v>
      </c>
      <c r="D124" s="146"/>
      <c r="E124" s="181"/>
      <c r="F124" s="146"/>
      <c r="G124" s="181"/>
      <c r="H124" s="146"/>
      <c r="I124" s="181"/>
      <c r="J124" s="20">
        <f t="shared" si="88"/>
      </c>
      <c r="K124" s="45">
        <f t="shared" si="67"/>
      </c>
      <c r="L124" s="103">
        <f t="shared" si="68"/>
      </c>
      <c r="M124" s="104">
        <f t="shared" si="69"/>
      </c>
      <c r="N124" s="146"/>
      <c r="O124" s="181"/>
      <c r="P124" s="146"/>
      <c r="Q124" s="181"/>
      <c r="R124" s="146"/>
      <c r="S124" s="181"/>
      <c r="T124" s="20">
        <f t="shared" si="79"/>
      </c>
      <c r="U124" s="45">
        <f t="shared" si="49"/>
      </c>
      <c r="V124" s="103">
        <f t="shared" si="89"/>
      </c>
      <c r="W124" s="104">
        <f t="shared" si="70"/>
      </c>
      <c r="X124" s="146"/>
      <c r="Y124" s="181"/>
      <c r="Z124" s="146"/>
      <c r="AA124" s="181"/>
      <c r="AB124" s="146"/>
      <c r="AC124" s="181"/>
      <c r="AD124" s="20">
        <f t="shared" si="80"/>
      </c>
      <c r="AE124" s="45">
        <f t="shared" si="51"/>
      </c>
      <c r="AF124" s="103">
        <f t="shared" si="90"/>
      </c>
      <c r="AG124" s="104">
        <f t="shared" si="71"/>
      </c>
      <c r="AH124" s="146"/>
      <c r="AI124" s="181"/>
      <c r="AJ124" s="146"/>
      <c r="AK124" s="181"/>
      <c r="AL124" s="146"/>
      <c r="AM124" s="181"/>
      <c r="AN124" s="20">
        <f t="shared" si="81"/>
      </c>
      <c r="AO124" s="45">
        <f t="shared" si="53"/>
      </c>
      <c r="AP124" s="103">
        <f t="shared" si="91"/>
      </c>
      <c r="AQ124" s="104">
        <f t="shared" si="72"/>
      </c>
      <c r="AR124" s="146"/>
      <c r="AS124" s="181"/>
      <c r="AT124" s="146"/>
      <c r="AU124" s="181"/>
      <c r="AV124" s="146"/>
      <c r="AW124" s="181"/>
      <c r="AX124" s="20">
        <f t="shared" si="82"/>
      </c>
      <c r="AY124" s="45">
        <f t="shared" si="55"/>
      </c>
      <c r="AZ124" s="103">
        <f t="shared" si="92"/>
      </c>
      <c r="BA124" s="104">
        <f t="shared" si="73"/>
      </c>
      <c r="BB124" s="146"/>
      <c r="BC124" s="181"/>
      <c r="BD124" s="146"/>
      <c r="BE124" s="181"/>
      <c r="BF124" s="146"/>
      <c r="BG124" s="181"/>
      <c r="BH124" s="20">
        <f t="shared" si="83"/>
      </c>
      <c r="BI124" s="45">
        <f t="shared" si="57"/>
      </c>
      <c r="BJ124" s="103">
        <f t="shared" si="93"/>
      </c>
      <c r="BK124" s="104">
        <f t="shared" si="74"/>
      </c>
      <c r="BL124" s="146"/>
      <c r="BM124" s="181"/>
      <c r="BN124" s="146"/>
      <c r="BO124" s="181"/>
      <c r="BP124" s="146"/>
      <c r="BQ124" s="181"/>
      <c r="BR124" s="20">
        <f t="shared" si="84"/>
      </c>
      <c r="BS124" s="45">
        <f t="shared" si="59"/>
      </c>
      <c r="BT124" s="103">
        <f t="shared" si="94"/>
      </c>
      <c r="BU124" s="104">
        <f t="shared" si="75"/>
      </c>
      <c r="BV124" s="146"/>
      <c r="BW124" s="181"/>
      <c r="BX124" s="146"/>
      <c r="BY124" s="181"/>
      <c r="BZ124" s="146"/>
      <c r="CA124" s="181"/>
      <c r="CB124" s="20">
        <f t="shared" si="85"/>
      </c>
      <c r="CC124" s="45">
        <f t="shared" si="61"/>
      </c>
      <c r="CD124" s="103">
        <f t="shared" si="95"/>
      </c>
      <c r="CE124" s="104">
        <f t="shared" si="76"/>
      </c>
      <c r="CF124" s="146"/>
      <c r="CG124" s="181"/>
      <c r="CH124" s="146"/>
      <c r="CI124" s="181"/>
      <c r="CJ124" s="146"/>
      <c r="CK124" s="181"/>
      <c r="CL124" s="20">
        <f t="shared" si="86"/>
      </c>
      <c r="CM124" s="45">
        <f t="shared" si="63"/>
      </c>
      <c r="CN124" s="103">
        <f t="shared" si="96"/>
      </c>
      <c r="CO124" s="104">
        <f t="shared" si="77"/>
      </c>
      <c r="CP124" s="146"/>
      <c r="CQ124" s="181"/>
      <c r="CR124" s="146"/>
      <c r="CS124" s="181"/>
      <c r="CT124" s="146"/>
      <c r="CU124" s="29"/>
      <c r="CV124" s="20">
        <f t="shared" si="87"/>
      </c>
      <c r="CW124" s="45">
        <f t="shared" si="65"/>
      </c>
      <c r="CX124" s="103">
        <f t="shared" si="97"/>
      </c>
      <c r="CY124" s="104">
        <f t="shared" si="78"/>
      </c>
    </row>
    <row r="125" spans="2:103" ht="15.75" thickBot="1">
      <c r="B125" s="275"/>
      <c r="C125" s="10" t="s">
        <v>8</v>
      </c>
      <c r="D125" s="119"/>
      <c r="E125" s="176"/>
      <c r="F125" s="119"/>
      <c r="G125" s="176"/>
      <c r="H125" s="119"/>
      <c r="I125" s="176"/>
      <c r="J125" s="18">
        <f t="shared" si="88"/>
      </c>
      <c r="K125" s="42">
        <f t="shared" si="67"/>
      </c>
      <c r="L125" s="82">
        <f t="shared" si="68"/>
      </c>
      <c r="M125" s="42">
        <f t="shared" si="69"/>
      </c>
      <c r="N125" s="119"/>
      <c r="O125" s="176"/>
      <c r="P125" s="119"/>
      <c r="Q125" s="176"/>
      <c r="R125" s="119"/>
      <c r="S125" s="176"/>
      <c r="T125" s="18">
        <f t="shared" si="79"/>
      </c>
      <c r="U125" s="42">
        <f t="shared" si="49"/>
      </c>
      <c r="V125" s="82">
        <f t="shared" si="89"/>
      </c>
      <c r="W125" s="42">
        <f t="shared" si="70"/>
      </c>
      <c r="X125" s="119"/>
      <c r="Y125" s="176"/>
      <c r="Z125" s="119"/>
      <c r="AA125" s="176"/>
      <c r="AB125" s="119"/>
      <c r="AC125" s="176"/>
      <c r="AD125" s="18">
        <f t="shared" si="80"/>
      </c>
      <c r="AE125" s="42">
        <f t="shared" si="51"/>
      </c>
      <c r="AF125" s="82">
        <f t="shared" si="90"/>
      </c>
      <c r="AG125" s="42">
        <f t="shared" si="71"/>
      </c>
      <c r="AH125" s="119"/>
      <c r="AI125" s="176"/>
      <c r="AJ125" s="119"/>
      <c r="AK125" s="176"/>
      <c r="AL125" s="119"/>
      <c r="AM125" s="176"/>
      <c r="AN125" s="18">
        <f t="shared" si="81"/>
      </c>
      <c r="AO125" s="42">
        <f t="shared" si="53"/>
      </c>
      <c r="AP125" s="82">
        <f t="shared" si="91"/>
      </c>
      <c r="AQ125" s="42">
        <f t="shared" si="72"/>
      </c>
      <c r="AR125" s="119"/>
      <c r="AS125" s="176"/>
      <c r="AT125" s="119"/>
      <c r="AU125" s="176"/>
      <c r="AV125" s="119"/>
      <c r="AW125" s="176"/>
      <c r="AX125" s="18">
        <f t="shared" si="82"/>
      </c>
      <c r="AY125" s="42">
        <f t="shared" si="55"/>
      </c>
      <c r="AZ125" s="82">
        <f t="shared" si="92"/>
      </c>
      <c r="BA125" s="42">
        <f t="shared" si="73"/>
      </c>
      <c r="BB125" s="119"/>
      <c r="BC125" s="176"/>
      <c r="BD125" s="119"/>
      <c r="BE125" s="176"/>
      <c r="BF125" s="119"/>
      <c r="BG125" s="176"/>
      <c r="BH125" s="18">
        <f t="shared" si="83"/>
      </c>
      <c r="BI125" s="42">
        <f t="shared" si="57"/>
      </c>
      <c r="BJ125" s="82">
        <f t="shared" si="93"/>
      </c>
      <c r="BK125" s="42">
        <f t="shared" si="74"/>
      </c>
      <c r="BL125" s="119"/>
      <c r="BM125" s="176"/>
      <c r="BN125" s="119"/>
      <c r="BO125" s="176"/>
      <c r="BP125" s="119"/>
      <c r="BQ125" s="176"/>
      <c r="BR125" s="18">
        <f t="shared" si="84"/>
      </c>
      <c r="BS125" s="42">
        <f t="shared" si="59"/>
      </c>
      <c r="BT125" s="82">
        <f t="shared" si="94"/>
      </c>
      <c r="BU125" s="42">
        <f t="shared" si="75"/>
      </c>
      <c r="BV125" s="119"/>
      <c r="BW125" s="176"/>
      <c r="BX125" s="119"/>
      <c r="BY125" s="176"/>
      <c r="BZ125" s="119"/>
      <c r="CA125" s="176"/>
      <c r="CB125" s="18">
        <f t="shared" si="85"/>
      </c>
      <c r="CC125" s="42">
        <f t="shared" si="61"/>
      </c>
      <c r="CD125" s="82">
        <f t="shared" si="95"/>
      </c>
      <c r="CE125" s="42">
        <f t="shared" si="76"/>
      </c>
      <c r="CF125" s="119"/>
      <c r="CG125" s="176"/>
      <c r="CH125" s="119"/>
      <c r="CI125" s="176"/>
      <c r="CJ125" s="119"/>
      <c r="CK125" s="176"/>
      <c r="CL125" s="18">
        <f t="shared" si="86"/>
      </c>
      <c r="CM125" s="42">
        <f t="shared" si="63"/>
      </c>
      <c r="CN125" s="82">
        <f t="shared" si="96"/>
      </c>
      <c r="CO125" s="42">
        <f t="shared" si="77"/>
      </c>
      <c r="CP125" s="119"/>
      <c r="CQ125" s="176"/>
      <c r="CR125" s="119"/>
      <c r="CS125" s="176"/>
      <c r="CT125" s="119"/>
      <c r="CU125" s="27"/>
      <c r="CV125" s="18">
        <f t="shared" si="87"/>
      </c>
      <c r="CW125" s="42">
        <f t="shared" si="65"/>
      </c>
      <c r="CX125" s="82">
        <f t="shared" si="97"/>
      </c>
      <c r="CY125" s="42">
        <f t="shared" si="78"/>
      </c>
    </row>
    <row r="126" spans="2:103" ht="15.75" thickBot="1">
      <c r="B126" s="275"/>
      <c r="C126" s="14" t="s">
        <v>9</v>
      </c>
      <c r="D126" s="128"/>
      <c r="E126" s="178"/>
      <c r="F126" s="128"/>
      <c r="G126" s="178"/>
      <c r="H126" s="128"/>
      <c r="I126" s="178"/>
      <c r="J126" s="17">
        <f t="shared" si="88"/>
      </c>
      <c r="K126" s="43">
        <f t="shared" si="67"/>
      </c>
      <c r="L126" s="83">
        <f t="shared" si="68"/>
      </c>
      <c r="M126" s="43">
        <f t="shared" si="69"/>
      </c>
      <c r="N126" s="128"/>
      <c r="O126" s="178"/>
      <c r="P126" s="128"/>
      <c r="Q126" s="178"/>
      <c r="R126" s="128"/>
      <c r="S126" s="178"/>
      <c r="T126" s="17">
        <f t="shared" si="79"/>
      </c>
      <c r="U126" s="43">
        <f t="shared" si="49"/>
      </c>
      <c r="V126" s="83">
        <f t="shared" si="89"/>
      </c>
      <c r="W126" s="43">
        <f t="shared" si="70"/>
      </c>
      <c r="X126" s="128"/>
      <c r="Y126" s="178"/>
      <c r="Z126" s="128"/>
      <c r="AA126" s="178"/>
      <c r="AB126" s="128"/>
      <c r="AC126" s="178"/>
      <c r="AD126" s="17">
        <f t="shared" si="80"/>
      </c>
      <c r="AE126" s="43">
        <f t="shared" si="51"/>
      </c>
      <c r="AF126" s="83">
        <f t="shared" si="90"/>
      </c>
      <c r="AG126" s="43">
        <f t="shared" si="71"/>
      </c>
      <c r="AH126" s="128"/>
      <c r="AI126" s="178"/>
      <c r="AJ126" s="128"/>
      <c r="AK126" s="178"/>
      <c r="AL126" s="128"/>
      <c r="AM126" s="178"/>
      <c r="AN126" s="17">
        <f t="shared" si="81"/>
      </c>
      <c r="AO126" s="43">
        <f t="shared" si="53"/>
      </c>
      <c r="AP126" s="83">
        <f t="shared" si="91"/>
      </c>
      <c r="AQ126" s="43">
        <f t="shared" si="72"/>
      </c>
      <c r="AR126" s="128"/>
      <c r="AS126" s="178"/>
      <c r="AT126" s="128"/>
      <c r="AU126" s="178"/>
      <c r="AV126" s="128"/>
      <c r="AW126" s="178"/>
      <c r="AX126" s="17">
        <f t="shared" si="82"/>
      </c>
      <c r="AY126" s="43">
        <f t="shared" si="55"/>
      </c>
      <c r="AZ126" s="83">
        <f t="shared" si="92"/>
      </c>
      <c r="BA126" s="43">
        <f t="shared" si="73"/>
      </c>
      <c r="BB126" s="128"/>
      <c r="BC126" s="178"/>
      <c r="BD126" s="128"/>
      <c r="BE126" s="178"/>
      <c r="BF126" s="128"/>
      <c r="BG126" s="178"/>
      <c r="BH126" s="17">
        <f t="shared" si="83"/>
      </c>
      <c r="BI126" s="43">
        <f t="shared" si="57"/>
      </c>
      <c r="BJ126" s="83">
        <f t="shared" si="93"/>
      </c>
      <c r="BK126" s="43">
        <f t="shared" si="74"/>
      </c>
      <c r="BL126" s="128"/>
      <c r="BM126" s="178"/>
      <c r="BN126" s="128"/>
      <c r="BO126" s="178"/>
      <c r="BP126" s="128"/>
      <c r="BQ126" s="178"/>
      <c r="BR126" s="17">
        <f t="shared" si="84"/>
      </c>
      <c r="BS126" s="43">
        <f t="shared" si="59"/>
      </c>
      <c r="BT126" s="83">
        <f t="shared" si="94"/>
      </c>
      <c r="BU126" s="43">
        <f t="shared" si="75"/>
      </c>
      <c r="BV126" s="128"/>
      <c r="BW126" s="178"/>
      <c r="BX126" s="128"/>
      <c r="BY126" s="178"/>
      <c r="BZ126" s="128"/>
      <c r="CA126" s="178"/>
      <c r="CB126" s="17">
        <f t="shared" si="85"/>
      </c>
      <c r="CC126" s="43">
        <f t="shared" si="61"/>
      </c>
      <c r="CD126" s="83">
        <f t="shared" si="95"/>
      </c>
      <c r="CE126" s="43">
        <f t="shared" si="76"/>
      </c>
      <c r="CF126" s="128"/>
      <c r="CG126" s="178"/>
      <c r="CH126" s="128"/>
      <c r="CI126" s="178"/>
      <c r="CJ126" s="128"/>
      <c r="CK126" s="178"/>
      <c r="CL126" s="17">
        <f t="shared" si="86"/>
      </c>
      <c r="CM126" s="43">
        <f t="shared" si="63"/>
      </c>
      <c r="CN126" s="83">
        <f t="shared" si="96"/>
      </c>
      <c r="CO126" s="43">
        <f t="shared" si="77"/>
      </c>
      <c r="CP126" s="128"/>
      <c r="CQ126" s="178"/>
      <c r="CR126" s="128"/>
      <c r="CS126" s="178"/>
      <c r="CT126" s="128"/>
      <c r="CU126" s="26"/>
      <c r="CV126" s="17">
        <f t="shared" si="87"/>
      </c>
      <c r="CW126" s="43">
        <f t="shared" si="65"/>
      </c>
      <c r="CX126" s="83">
        <f t="shared" si="97"/>
      </c>
      <c r="CY126" s="43">
        <f t="shared" si="78"/>
      </c>
    </row>
    <row r="127" spans="2:103" ht="15.75" thickBot="1">
      <c r="B127" s="275"/>
      <c r="C127" s="10" t="s">
        <v>10</v>
      </c>
      <c r="D127" s="119"/>
      <c r="E127" s="176"/>
      <c r="F127" s="119"/>
      <c r="G127" s="176"/>
      <c r="H127" s="119"/>
      <c r="I127" s="176"/>
      <c r="J127" s="18">
        <f t="shared" si="88"/>
      </c>
      <c r="K127" s="42">
        <f t="shared" si="67"/>
      </c>
      <c r="L127" s="82">
        <f t="shared" si="68"/>
      </c>
      <c r="M127" s="42">
        <f t="shared" si="69"/>
      </c>
      <c r="N127" s="119"/>
      <c r="O127" s="176"/>
      <c r="P127" s="119"/>
      <c r="Q127" s="176"/>
      <c r="R127" s="119"/>
      <c r="S127" s="176"/>
      <c r="T127" s="18">
        <f t="shared" si="79"/>
      </c>
      <c r="U127" s="42">
        <f t="shared" si="49"/>
      </c>
      <c r="V127" s="82">
        <f t="shared" si="89"/>
      </c>
      <c r="W127" s="42">
        <f t="shared" si="70"/>
      </c>
      <c r="X127" s="119"/>
      <c r="Y127" s="176"/>
      <c r="Z127" s="119"/>
      <c r="AA127" s="176"/>
      <c r="AB127" s="119"/>
      <c r="AC127" s="176"/>
      <c r="AD127" s="18">
        <f t="shared" si="80"/>
      </c>
      <c r="AE127" s="42">
        <f t="shared" si="51"/>
      </c>
      <c r="AF127" s="82">
        <f t="shared" si="90"/>
      </c>
      <c r="AG127" s="42">
        <f t="shared" si="71"/>
      </c>
      <c r="AH127" s="119"/>
      <c r="AI127" s="176"/>
      <c r="AJ127" s="119"/>
      <c r="AK127" s="176"/>
      <c r="AL127" s="119"/>
      <c r="AM127" s="176"/>
      <c r="AN127" s="18">
        <f t="shared" si="81"/>
      </c>
      <c r="AO127" s="42">
        <f t="shared" si="53"/>
      </c>
      <c r="AP127" s="82">
        <f t="shared" si="91"/>
      </c>
      <c r="AQ127" s="42">
        <f t="shared" si="72"/>
      </c>
      <c r="AR127" s="119"/>
      <c r="AS127" s="176"/>
      <c r="AT127" s="119"/>
      <c r="AU127" s="176"/>
      <c r="AV127" s="119"/>
      <c r="AW127" s="176"/>
      <c r="AX127" s="18">
        <f t="shared" si="82"/>
      </c>
      <c r="AY127" s="42">
        <f t="shared" si="55"/>
      </c>
      <c r="AZ127" s="82">
        <f t="shared" si="92"/>
      </c>
      <c r="BA127" s="42">
        <f t="shared" si="73"/>
      </c>
      <c r="BB127" s="119"/>
      <c r="BC127" s="176"/>
      <c r="BD127" s="119"/>
      <c r="BE127" s="176"/>
      <c r="BF127" s="119"/>
      <c r="BG127" s="176"/>
      <c r="BH127" s="18">
        <f t="shared" si="83"/>
      </c>
      <c r="BI127" s="42">
        <f t="shared" si="57"/>
      </c>
      <c r="BJ127" s="82">
        <f t="shared" si="93"/>
      </c>
      <c r="BK127" s="42">
        <f t="shared" si="74"/>
      </c>
      <c r="BL127" s="119"/>
      <c r="BM127" s="176"/>
      <c r="BN127" s="119"/>
      <c r="BO127" s="176"/>
      <c r="BP127" s="119"/>
      <c r="BQ127" s="176"/>
      <c r="BR127" s="18">
        <f t="shared" si="84"/>
      </c>
      <c r="BS127" s="42">
        <f t="shared" si="59"/>
      </c>
      <c r="BT127" s="82">
        <f t="shared" si="94"/>
      </c>
      <c r="BU127" s="42">
        <f t="shared" si="75"/>
      </c>
      <c r="BV127" s="119"/>
      <c r="BW127" s="176"/>
      <c r="BX127" s="119"/>
      <c r="BY127" s="176"/>
      <c r="BZ127" s="119"/>
      <c r="CA127" s="176"/>
      <c r="CB127" s="18">
        <f t="shared" si="85"/>
      </c>
      <c r="CC127" s="42">
        <f t="shared" si="61"/>
      </c>
      <c r="CD127" s="82">
        <f t="shared" si="95"/>
      </c>
      <c r="CE127" s="42">
        <f t="shared" si="76"/>
      </c>
      <c r="CF127" s="119"/>
      <c r="CG127" s="176"/>
      <c r="CH127" s="119"/>
      <c r="CI127" s="176"/>
      <c r="CJ127" s="119"/>
      <c r="CK127" s="176"/>
      <c r="CL127" s="18">
        <f t="shared" si="86"/>
      </c>
      <c r="CM127" s="42">
        <f t="shared" si="63"/>
      </c>
      <c r="CN127" s="82">
        <f t="shared" si="96"/>
      </c>
      <c r="CO127" s="42">
        <f t="shared" si="77"/>
      </c>
      <c r="CP127" s="119"/>
      <c r="CQ127" s="176"/>
      <c r="CR127" s="119"/>
      <c r="CS127" s="176"/>
      <c r="CT127" s="119"/>
      <c r="CU127" s="27"/>
      <c r="CV127" s="18">
        <f t="shared" si="87"/>
      </c>
      <c r="CW127" s="42">
        <f t="shared" si="65"/>
      </c>
      <c r="CX127" s="82">
        <f t="shared" si="97"/>
      </c>
      <c r="CY127" s="42">
        <f t="shared" si="78"/>
      </c>
    </row>
    <row r="128" spans="2:103" ht="15.75" thickBot="1">
      <c r="B128" s="275"/>
      <c r="C128" s="14" t="s">
        <v>11</v>
      </c>
      <c r="D128" s="128"/>
      <c r="E128" s="178"/>
      <c r="F128" s="128"/>
      <c r="G128" s="178"/>
      <c r="H128" s="128"/>
      <c r="I128" s="178"/>
      <c r="J128" s="17">
        <f t="shared" si="88"/>
      </c>
      <c r="K128" s="43">
        <f t="shared" si="67"/>
      </c>
      <c r="L128" s="83">
        <f t="shared" si="68"/>
      </c>
      <c r="M128" s="43">
        <f t="shared" si="69"/>
      </c>
      <c r="N128" s="128"/>
      <c r="O128" s="178"/>
      <c r="P128" s="128"/>
      <c r="Q128" s="178"/>
      <c r="R128" s="128"/>
      <c r="S128" s="178"/>
      <c r="T128" s="17">
        <f t="shared" si="79"/>
      </c>
      <c r="U128" s="43">
        <f t="shared" si="49"/>
      </c>
      <c r="V128" s="83">
        <f t="shared" si="89"/>
      </c>
      <c r="W128" s="43">
        <f t="shared" si="70"/>
      </c>
      <c r="X128" s="128"/>
      <c r="Y128" s="178"/>
      <c r="Z128" s="128"/>
      <c r="AA128" s="178"/>
      <c r="AB128" s="128"/>
      <c r="AC128" s="178"/>
      <c r="AD128" s="17">
        <f t="shared" si="80"/>
      </c>
      <c r="AE128" s="43">
        <f t="shared" si="51"/>
      </c>
      <c r="AF128" s="83">
        <f t="shared" si="90"/>
      </c>
      <c r="AG128" s="43">
        <f t="shared" si="71"/>
      </c>
      <c r="AH128" s="128"/>
      <c r="AI128" s="178"/>
      <c r="AJ128" s="128"/>
      <c r="AK128" s="178"/>
      <c r="AL128" s="128"/>
      <c r="AM128" s="178"/>
      <c r="AN128" s="17">
        <f t="shared" si="81"/>
      </c>
      <c r="AO128" s="43">
        <f t="shared" si="53"/>
      </c>
      <c r="AP128" s="83">
        <f t="shared" si="91"/>
      </c>
      <c r="AQ128" s="43">
        <f t="shared" si="72"/>
      </c>
      <c r="AR128" s="128"/>
      <c r="AS128" s="178"/>
      <c r="AT128" s="128"/>
      <c r="AU128" s="178"/>
      <c r="AV128" s="128"/>
      <c r="AW128" s="178"/>
      <c r="AX128" s="17">
        <f t="shared" si="82"/>
      </c>
      <c r="AY128" s="43">
        <f t="shared" si="55"/>
      </c>
      <c r="AZ128" s="83">
        <f t="shared" si="92"/>
      </c>
      <c r="BA128" s="43">
        <f t="shared" si="73"/>
      </c>
      <c r="BB128" s="128"/>
      <c r="BC128" s="178"/>
      <c r="BD128" s="128"/>
      <c r="BE128" s="178"/>
      <c r="BF128" s="128"/>
      <c r="BG128" s="178"/>
      <c r="BH128" s="17">
        <f t="shared" si="83"/>
      </c>
      <c r="BI128" s="43">
        <f t="shared" si="57"/>
      </c>
      <c r="BJ128" s="83">
        <f t="shared" si="93"/>
      </c>
      <c r="BK128" s="43">
        <f t="shared" si="74"/>
      </c>
      <c r="BL128" s="128"/>
      <c r="BM128" s="178"/>
      <c r="BN128" s="128"/>
      <c r="BO128" s="178"/>
      <c r="BP128" s="128"/>
      <c r="BQ128" s="178"/>
      <c r="BR128" s="17">
        <f t="shared" si="84"/>
      </c>
      <c r="BS128" s="43">
        <f t="shared" si="59"/>
      </c>
      <c r="BT128" s="83">
        <f t="shared" si="94"/>
      </c>
      <c r="BU128" s="43">
        <f t="shared" si="75"/>
      </c>
      <c r="BV128" s="128"/>
      <c r="BW128" s="178"/>
      <c r="BX128" s="128"/>
      <c r="BY128" s="178"/>
      <c r="BZ128" s="128"/>
      <c r="CA128" s="178"/>
      <c r="CB128" s="17">
        <f t="shared" si="85"/>
      </c>
      <c r="CC128" s="43">
        <f t="shared" si="61"/>
      </c>
      <c r="CD128" s="83">
        <f t="shared" si="95"/>
      </c>
      <c r="CE128" s="43">
        <f t="shared" si="76"/>
      </c>
      <c r="CF128" s="128"/>
      <c r="CG128" s="178"/>
      <c r="CH128" s="128"/>
      <c r="CI128" s="178"/>
      <c r="CJ128" s="128"/>
      <c r="CK128" s="178"/>
      <c r="CL128" s="17">
        <f t="shared" si="86"/>
      </c>
      <c r="CM128" s="43">
        <f t="shared" si="63"/>
      </c>
      <c r="CN128" s="83">
        <f t="shared" si="96"/>
      </c>
      <c r="CO128" s="43">
        <f t="shared" si="77"/>
      </c>
      <c r="CP128" s="128"/>
      <c r="CQ128" s="178"/>
      <c r="CR128" s="128"/>
      <c r="CS128" s="178"/>
      <c r="CT128" s="128"/>
      <c r="CU128" s="26"/>
      <c r="CV128" s="17">
        <f t="shared" si="87"/>
      </c>
      <c r="CW128" s="43">
        <f t="shared" si="65"/>
      </c>
      <c r="CX128" s="83">
        <f t="shared" si="97"/>
      </c>
      <c r="CY128" s="43">
        <f t="shared" si="78"/>
      </c>
    </row>
    <row r="129" spans="2:103" ht="15.75" thickBot="1">
      <c r="B129" s="275"/>
      <c r="C129" s="10" t="s">
        <v>12</v>
      </c>
      <c r="D129" s="119"/>
      <c r="E129" s="176"/>
      <c r="F129" s="119"/>
      <c r="G129" s="176"/>
      <c r="H129" s="119"/>
      <c r="I129" s="176"/>
      <c r="J129" s="18">
        <f t="shared" si="88"/>
      </c>
      <c r="K129" s="42">
        <f t="shared" si="67"/>
      </c>
      <c r="L129" s="82">
        <f t="shared" si="68"/>
      </c>
      <c r="M129" s="42">
        <f t="shared" si="69"/>
      </c>
      <c r="N129" s="119"/>
      <c r="O129" s="176"/>
      <c r="P129" s="119"/>
      <c r="Q129" s="176"/>
      <c r="R129" s="119"/>
      <c r="S129" s="176"/>
      <c r="T129" s="18">
        <f t="shared" si="79"/>
      </c>
      <c r="U129" s="42">
        <f t="shared" si="49"/>
      </c>
      <c r="V129" s="82">
        <f t="shared" si="89"/>
      </c>
      <c r="W129" s="42">
        <f t="shared" si="70"/>
      </c>
      <c r="X129" s="119"/>
      <c r="Y129" s="176"/>
      <c r="Z129" s="119"/>
      <c r="AA129" s="176"/>
      <c r="AB129" s="119"/>
      <c r="AC129" s="176"/>
      <c r="AD129" s="18">
        <f t="shared" si="80"/>
      </c>
      <c r="AE129" s="42">
        <f t="shared" si="51"/>
      </c>
      <c r="AF129" s="82">
        <f t="shared" si="90"/>
      </c>
      <c r="AG129" s="42">
        <f t="shared" si="71"/>
      </c>
      <c r="AH129" s="119"/>
      <c r="AI129" s="176"/>
      <c r="AJ129" s="119"/>
      <c r="AK129" s="176"/>
      <c r="AL129" s="119"/>
      <c r="AM129" s="176"/>
      <c r="AN129" s="18">
        <f t="shared" si="81"/>
      </c>
      <c r="AO129" s="42">
        <f t="shared" si="53"/>
      </c>
      <c r="AP129" s="82">
        <f t="shared" si="91"/>
      </c>
      <c r="AQ129" s="42">
        <f t="shared" si="72"/>
      </c>
      <c r="AR129" s="119"/>
      <c r="AS129" s="176"/>
      <c r="AT129" s="119"/>
      <c r="AU129" s="176"/>
      <c r="AV129" s="119"/>
      <c r="AW129" s="176"/>
      <c r="AX129" s="18">
        <f t="shared" si="82"/>
      </c>
      <c r="AY129" s="42">
        <f t="shared" si="55"/>
      </c>
      <c r="AZ129" s="82">
        <f t="shared" si="92"/>
      </c>
      <c r="BA129" s="42">
        <f t="shared" si="73"/>
      </c>
      <c r="BB129" s="119"/>
      <c r="BC129" s="176"/>
      <c r="BD129" s="119"/>
      <c r="BE129" s="176"/>
      <c r="BF129" s="119"/>
      <c r="BG129" s="176"/>
      <c r="BH129" s="18">
        <f t="shared" si="83"/>
      </c>
      <c r="BI129" s="42">
        <f t="shared" si="57"/>
      </c>
      <c r="BJ129" s="82">
        <f t="shared" si="93"/>
      </c>
      <c r="BK129" s="42">
        <f t="shared" si="74"/>
      </c>
      <c r="BL129" s="119"/>
      <c r="BM129" s="176"/>
      <c r="BN129" s="119"/>
      <c r="BO129" s="176"/>
      <c r="BP129" s="119"/>
      <c r="BQ129" s="176"/>
      <c r="BR129" s="18">
        <f t="shared" si="84"/>
      </c>
      <c r="BS129" s="42">
        <f t="shared" si="59"/>
      </c>
      <c r="BT129" s="82">
        <f t="shared" si="94"/>
      </c>
      <c r="BU129" s="42">
        <f t="shared" si="75"/>
      </c>
      <c r="BV129" s="119"/>
      <c r="BW129" s="176"/>
      <c r="BX129" s="119"/>
      <c r="BY129" s="176"/>
      <c r="BZ129" s="119"/>
      <c r="CA129" s="176"/>
      <c r="CB129" s="18">
        <f t="shared" si="85"/>
      </c>
      <c r="CC129" s="42">
        <f t="shared" si="61"/>
      </c>
      <c r="CD129" s="82">
        <f t="shared" si="95"/>
      </c>
      <c r="CE129" s="42">
        <f t="shared" si="76"/>
      </c>
      <c r="CF129" s="119"/>
      <c r="CG129" s="176"/>
      <c r="CH129" s="119"/>
      <c r="CI129" s="176"/>
      <c r="CJ129" s="119"/>
      <c r="CK129" s="176"/>
      <c r="CL129" s="18">
        <f t="shared" si="86"/>
      </c>
      <c r="CM129" s="42">
        <f t="shared" si="63"/>
      </c>
      <c r="CN129" s="82">
        <f t="shared" si="96"/>
      </c>
      <c r="CO129" s="42">
        <f t="shared" si="77"/>
      </c>
      <c r="CP129" s="119"/>
      <c r="CQ129" s="176"/>
      <c r="CR129" s="119"/>
      <c r="CS129" s="176"/>
      <c r="CT129" s="119"/>
      <c r="CU129" s="27"/>
      <c r="CV129" s="18">
        <f t="shared" si="87"/>
      </c>
      <c r="CW129" s="42">
        <f t="shared" si="65"/>
      </c>
      <c r="CX129" s="82">
        <f t="shared" si="97"/>
      </c>
      <c r="CY129" s="42">
        <f t="shared" si="78"/>
      </c>
    </row>
    <row r="130" spans="2:103" ht="15.75" thickBot="1">
      <c r="B130" s="275"/>
      <c r="C130" s="14" t="s">
        <v>13</v>
      </c>
      <c r="D130" s="128"/>
      <c r="E130" s="178"/>
      <c r="F130" s="128"/>
      <c r="G130" s="178"/>
      <c r="H130" s="128"/>
      <c r="I130" s="178"/>
      <c r="J130" s="17">
        <f t="shared" si="88"/>
      </c>
      <c r="K130" s="43">
        <f t="shared" si="67"/>
      </c>
      <c r="L130" s="83">
        <f t="shared" si="68"/>
      </c>
      <c r="M130" s="43">
        <f t="shared" si="69"/>
      </c>
      <c r="N130" s="128"/>
      <c r="O130" s="178"/>
      <c r="P130" s="128"/>
      <c r="Q130" s="178"/>
      <c r="R130" s="128"/>
      <c r="S130" s="178"/>
      <c r="T130" s="17">
        <f t="shared" si="79"/>
      </c>
      <c r="U130" s="43">
        <f t="shared" si="49"/>
      </c>
      <c r="V130" s="83">
        <f t="shared" si="89"/>
      </c>
      <c r="W130" s="43">
        <f t="shared" si="70"/>
      </c>
      <c r="X130" s="128"/>
      <c r="Y130" s="178"/>
      <c r="Z130" s="128"/>
      <c r="AA130" s="178"/>
      <c r="AB130" s="128"/>
      <c r="AC130" s="178"/>
      <c r="AD130" s="17">
        <f t="shared" si="80"/>
      </c>
      <c r="AE130" s="43">
        <f t="shared" si="51"/>
      </c>
      <c r="AF130" s="83">
        <f t="shared" si="90"/>
      </c>
      <c r="AG130" s="43">
        <f t="shared" si="71"/>
      </c>
      <c r="AH130" s="128"/>
      <c r="AI130" s="178"/>
      <c r="AJ130" s="128"/>
      <c r="AK130" s="178"/>
      <c r="AL130" s="128"/>
      <c r="AM130" s="178"/>
      <c r="AN130" s="17">
        <f t="shared" si="81"/>
      </c>
      <c r="AO130" s="43">
        <f t="shared" si="53"/>
      </c>
      <c r="AP130" s="83">
        <f t="shared" si="91"/>
      </c>
      <c r="AQ130" s="43">
        <f t="shared" si="72"/>
      </c>
      <c r="AR130" s="128"/>
      <c r="AS130" s="178"/>
      <c r="AT130" s="128"/>
      <c r="AU130" s="178"/>
      <c r="AV130" s="128"/>
      <c r="AW130" s="178"/>
      <c r="AX130" s="17">
        <f t="shared" si="82"/>
      </c>
      <c r="AY130" s="43">
        <f t="shared" si="55"/>
      </c>
      <c r="AZ130" s="83">
        <f t="shared" si="92"/>
      </c>
      <c r="BA130" s="43">
        <f t="shared" si="73"/>
      </c>
      <c r="BB130" s="128"/>
      <c r="BC130" s="178"/>
      <c r="BD130" s="128"/>
      <c r="BE130" s="178"/>
      <c r="BF130" s="128"/>
      <c r="BG130" s="178"/>
      <c r="BH130" s="17">
        <f t="shared" si="83"/>
      </c>
      <c r="BI130" s="43">
        <f t="shared" si="57"/>
      </c>
      <c r="BJ130" s="83">
        <f t="shared" si="93"/>
      </c>
      <c r="BK130" s="43">
        <f t="shared" si="74"/>
      </c>
      <c r="BL130" s="128"/>
      <c r="BM130" s="178"/>
      <c r="BN130" s="128"/>
      <c r="BO130" s="178"/>
      <c r="BP130" s="128"/>
      <c r="BQ130" s="178"/>
      <c r="BR130" s="17">
        <f t="shared" si="84"/>
      </c>
      <c r="BS130" s="43">
        <f t="shared" si="59"/>
      </c>
      <c r="BT130" s="83">
        <f t="shared" si="94"/>
      </c>
      <c r="BU130" s="43">
        <f t="shared" si="75"/>
      </c>
      <c r="BV130" s="128"/>
      <c r="BW130" s="178"/>
      <c r="BX130" s="128"/>
      <c r="BY130" s="178"/>
      <c r="BZ130" s="128"/>
      <c r="CA130" s="178"/>
      <c r="CB130" s="17">
        <f t="shared" si="85"/>
      </c>
      <c r="CC130" s="43">
        <f t="shared" si="61"/>
      </c>
      <c r="CD130" s="83">
        <f t="shared" si="95"/>
      </c>
      <c r="CE130" s="43">
        <f t="shared" si="76"/>
      </c>
      <c r="CF130" s="128"/>
      <c r="CG130" s="178"/>
      <c r="CH130" s="128"/>
      <c r="CI130" s="178"/>
      <c r="CJ130" s="128"/>
      <c r="CK130" s="178"/>
      <c r="CL130" s="17">
        <f t="shared" si="86"/>
      </c>
      <c r="CM130" s="43">
        <f t="shared" si="63"/>
      </c>
      <c r="CN130" s="83">
        <f t="shared" si="96"/>
      </c>
      <c r="CO130" s="43">
        <f t="shared" si="77"/>
      </c>
      <c r="CP130" s="128"/>
      <c r="CQ130" s="178"/>
      <c r="CR130" s="128"/>
      <c r="CS130" s="178"/>
      <c r="CT130" s="128"/>
      <c r="CU130" s="26"/>
      <c r="CV130" s="17">
        <f t="shared" si="87"/>
      </c>
      <c r="CW130" s="43">
        <f t="shared" si="65"/>
      </c>
      <c r="CX130" s="83">
        <f t="shared" si="97"/>
      </c>
      <c r="CY130" s="43">
        <f t="shared" si="78"/>
      </c>
    </row>
    <row r="131" spans="2:103" ht="15.75" thickBot="1">
      <c r="B131" s="275"/>
      <c r="C131" s="10" t="s">
        <v>14</v>
      </c>
      <c r="D131" s="119"/>
      <c r="E131" s="176"/>
      <c r="F131" s="119"/>
      <c r="G131" s="176"/>
      <c r="H131" s="119"/>
      <c r="I131" s="176"/>
      <c r="J131" s="18">
        <f t="shared" si="88"/>
      </c>
      <c r="K131" s="42">
        <f t="shared" si="67"/>
      </c>
      <c r="L131" s="82">
        <f t="shared" si="68"/>
      </c>
      <c r="M131" s="42">
        <f t="shared" si="69"/>
      </c>
      <c r="N131" s="119"/>
      <c r="O131" s="176"/>
      <c r="P131" s="119"/>
      <c r="Q131" s="176"/>
      <c r="R131" s="119"/>
      <c r="S131" s="176"/>
      <c r="T131" s="18">
        <f t="shared" si="79"/>
      </c>
      <c r="U131" s="42">
        <f t="shared" si="49"/>
      </c>
      <c r="V131" s="82">
        <f t="shared" si="89"/>
      </c>
      <c r="W131" s="42">
        <f t="shared" si="70"/>
      </c>
      <c r="X131" s="119"/>
      <c r="Y131" s="176"/>
      <c r="Z131" s="119"/>
      <c r="AA131" s="176"/>
      <c r="AB131" s="119"/>
      <c r="AC131" s="176"/>
      <c r="AD131" s="18">
        <f t="shared" si="80"/>
      </c>
      <c r="AE131" s="42">
        <f t="shared" si="51"/>
      </c>
      <c r="AF131" s="82">
        <f t="shared" si="90"/>
      </c>
      <c r="AG131" s="42">
        <f t="shared" si="71"/>
      </c>
      <c r="AH131" s="119"/>
      <c r="AI131" s="176"/>
      <c r="AJ131" s="119"/>
      <c r="AK131" s="176"/>
      <c r="AL131" s="119"/>
      <c r="AM131" s="176"/>
      <c r="AN131" s="18">
        <f t="shared" si="81"/>
      </c>
      <c r="AO131" s="42">
        <f t="shared" si="53"/>
      </c>
      <c r="AP131" s="82">
        <f t="shared" si="91"/>
      </c>
      <c r="AQ131" s="42">
        <f t="shared" si="72"/>
      </c>
      <c r="AR131" s="119"/>
      <c r="AS131" s="176"/>
      <c r="AT131" s="119"/>
      <c r="AU131" s="176"/>
      <c r="AV131" s="119"/>
      <c r="AW131" s="176"/>
      <c r="AX131" s="18">
        <f t="shared" si="82"/>
      </c>
      <c r="AY131" s="42">
        <f t="shared" si="55"/>
      </c>
      <c r="AZ131" s="82">
        <f t="shared" si="92"/>
      </c>
      <c r="BA131" s="42">
        <f t="shared" si="73"/>
      </c>
      <c r="BB131" s="119"/>
      <c r="BC131" s="176"/>
      <c r="BD131" s="119"/>
      <c r="BE131" s="176"/>
      <c r="BF131" s="119"/>
      <c r="BG131" s="176"/>
      <c r="BH131" s="18">
        <f t="shared" si="83"/>
      </c>
      <c r="BI131" s="42">
        <f t="shared" si="57"/>
      </c>
      <c r="BJ131" s="82">
        <f t="shared" si="93"/>
      </c>
      <c r="BK131" s="42">
        <f t="shared" si="74"/>
      </c>
      <c r="BL131" s="119"/>
      <c r="BM131" s="176"/>
      <c r="BN131" s="119"/>
      <c r="BO131" s="176"/>
      <c r="BP131" s="119"/>
      <c r="BQ131" s="176"/>
      <c r="BR131" s="18">
        <f t="shared" si="84"/>
      </c>
      <c r="BS131" s="42">
        <f t="shared" si="59"/>
      </c>
      <c r="BT131" s="82">
        <f t="shared" si="94"/>
      </c>
      <c r="BU131" s="42">
        <f t="shared" si="75"/>
      </c>
      <c r="BV131" s="119"/>
      <c r="BW131" s="176"/>
      <c r="BX131" s="119"/>
      <c r="BY131" s="176"/>
      <c r="BZ131" s="119"/>
      <c r="CA131" s="176"/>
      <c r="CB131" s="18">
        <f t="shared" si="85"/>
      </c>
      <c r="CC131" s="42">
        <f t="shared" si="61"/>
      </c>
      <c r="CD131" s="82">
        <f t="shared" si="95"/>
      </c>
      <c r="CE131" s="42">
        <f t="shared" si="76"/>
      </c>
      <c r="CF131" s="119"/>
      <c r="CG131" s="176"/>
      <c r="CH131" s="119"/>
      <c r="CI131" s="176"/>
      <c r="CJ131" s="119"/>
      <c r="CK131" s="176"/>
      <c r="CL131" s="18">
        <f t="shared" si="86"/>
      </c>
      <c r="CM131" s="42">
        <f t="shared" si="63"/>
      </c>
      <c r="CN131" s="82">
        <f t="shared" si="96"/>
      </c>
      <c r="CO131" s="42">
        <f t="shared" si="77"/>
      </c>
      <c r="CP131" s="119"/>
      <c r="CQ131" s="176"/>
      <c r="CR131" s="119"/>
      <c r="CS131" s="176"/>
      <c r="CT131" s="119"/>
      <c r="CU131" s="27"/>
      <c r="CV131" s="18">
        <f t="shared" si="87"/>
      </c>
      <c r="CW131" s="42">
        <f t="shared" si="65"/>
      </c>
      <c r="CX131" s="82">
        <f t="shared" si="97"/>
      </c>
      <c r="CY131" s="42">
        <f t="shared" si="78"/>
      </c>
    </row>
    <row r="132" spans="2:103" ht="15.75" thickBot="1">
      <c r="B132" s="275"/>
      <c r="C132" s="14" t="s">
        <v>15</v>
      </c>
      <c r="D132" s="128"/>
      <c r="E132" s="178"/>
      <c r="F132" s="128"/>
      <c r="G132" s="178"/>
      <c r="H132" s="128"/>
      <c r="I132" s="178"/>
      <c r="J132" s="17">
        <f t="shared" si="88"/>
      </c>
      <c r="K132" s="43">
        <f t="shared" si="67"/>
      </c>
      <c r="L132" s="83">
        <f t="shared" si="68"/>
      </c>
      <c r="M132" s="43">
        <f t="shared" si="69"/>
      </c>
      <c r="N132" s="128"/>
      <c r="O132" s="178"/>
      <c r="P132" s="128"/>
      <c r="Q132" s="178"/>
      <c r="R132" s="128"/>
      <c r="S132" s="178"/>
      <c r="T132" s="17">
        <f t="shared" si="79"/>
      </c>
      <c r="U132" s="43">
        <f t="shared" si="49"/>
      </c>
      <c r="V132" s="83">
        <f t="shared" si="89"/>
      </c>
      <c r="W132" s="43">
        <f t="shared" si="70"/>
      </c>
      <c r="X132" s="128"/>
      <c r="Y132" s="178"/>
      <c r="Z132" s="128"/>
      <c r="AA132" s="178"/>
      <c r="AB132" s="128"/>
      <c r="AC132" s="178"/>
      <c r="AD132" s="17">
        <f t="shared" si="80"/>
      </c>
      <c r="AE132" s="43">
        <f t="shared" si="51"/>
      </c>
      <c r="AF132" s="83">
        <f t="shared" si="90"/>
      </c>
      <c r="AG132" s="43">
        <f t="shared" si="71"/>
      </c>
      <c r="AH132" s="128"/>
      <c r="AI132" s="178"/>
      <c r="AJ132" s="128"/>
      <c r="AK132" s="178"/>
      <c r="AL132" s="128"/>
      <c r="AM132" s="178"/>
      <c r="AN132" s="17">
        <f t="shared" si="81"/>
      </c>
      <c r="AO132" s="43">
        <f t="shared" si="53"/>
      </c>
      <c r="AP132" s="83">
        <f t="shared" si="91"/>
      </c>
      <c r="AQ132" s="43">
        <f t="shared" si="72"/>
      </c>
      <c r="AR132" s="128"/>
      <c r="AS132" s="178"/>
      <c r="AT132" s="128"/>
      <c r="AU132" s="178"/>
      <c r="AV132" s="128"/>
      <c r="AW132" s="178"/>
      <c r="AX132" s="17">
        <f t="shared" si="82"/>
      </c>
      <c r="AY132" s="43">
        <f t="shared" si="55"/>
      </c>
      <c r="AZ132" s="83">
        <f t="shared" si="92"/>
      </c>
      <c r="BA132" s="43">
        <f t="shared" si="73"/>
      </c>
      <c r="BB132" s="128"/>
      <c r="BC132" s="178"/>
      <c r="BD132" s="128"/>
      <c r="BE132" s="178"/>
      <c r="BF132" s="128"/>
      <c r="BG132" s="178"/>
      <c r="BH132" s="17">
        <f t="shared" si="83"/>
      </c>
      <c r="BI132" s="43">
        <f t="shared" si="57"/>
      </c>
      <c r="BJ132" s="83">
        <f t="shared" si="93"/>
      </c>
      <c r="BK132" s="43">
        <f t="shared" si="74"/>
      </c>
      <c r="BL132" s="128"/>
      <c r="BM132" s="178"/>
      <c r="BN132" s="128"/>
      <c r="BO132" s="178"/>
      <c r="BP132" s="128"/>
      <c r="BQ132" s="178"/>
      <c r="BR132" s="17">
        <f t="shared" si="84"/>
      </c>
      <c r="BS132" s="43">
        <f t="shared" si="59"/>
      </c>
      <c r="BT132" s="83">
        <f t="shared" si="94"/>
      </c>
      <c r="BU132" s="43">
        <f t="shared" si="75"/>
      </c>
      <c r="BV132" s="128"/>
      <c r="BW132" s="178"/>
      <c r="BX132" s="128"/>
      <c r="BY132" s="178"/>
      <c r="BZ132" s="128"/>
      <c r="CA132" s="178"/>
      <c r="CB132" s="17">
        <f t="shared" si="85"/>
      </c>
      <c r="CC132" s="43">
        <f t="shared" si="61"/>
      </c>
      <c r="CD132" s="83">
        <f t="shared" si="95"/>
      </c>
      <c r="CE132" s="43">
        <f t="shared" si="76"/>
      </c>
      <c r="CF132" s="128"/>
      <c r="CG132" s="178"/>
      <c r="CH132" s="128"/>
      <c r="CI132" s="178"/>
      <c r="CJ132" s="128"/>
      <c r="CK132" s="178"/>
      <c r="CL132" s="17">
        <f t="shared" si="86"/>
      </c>
      <c r="CM132" s="43">
        <f t="shared" si="63"/>
      </c>
      <c r="CN132" s="83">
        <f t="shared" si="96"/>
      </c>
      <c r="CO132" s="43">
        <f t="shared" si="77"/>
      </c>
      <c r="CP132" s="128"/>
      <c r="CQ132" s="178"/>
      <c r="CR132" s="128"/>
      <c r="CS132" s="178"/>
      <c r="CT132" s="128"/>
      <c r="CU132" s="26"/>
      <c r="CV132" s="17">
        <f t="shared" si="87"/>
      </c>
      <c r="CW132" s="43">
        <f t="shared" si="65"/>
      </c>
      <c r="CX132" s="83">
        <f t="shared" si="97"/>
      </c>
      <c r="CY132" s="43">
        <f t="shared" si="78"/>
      </c>
    </row>
    <row r="133" spans="2:103" ht="15.75" thickBot="1">
      <c r="B133" s="275"/>
      <c r="C133" s="10" t="s">
        <v>16</v>
      </c>
      <c r="D133" s="119"/>
      <c r="E133" s="176"/>
      <c r="F133" s="119"/>
      <c r="G133" s="176"/>
      <c r="H133" s="119"/>
      <c r="I133" s="176"/>
      <c r="J133" s="18">
        <f t="shared" si="88"/>
      </c>
      <c r="K133" s="42">
        <f t="shared" si="67"/>
      </c>
      <c r="L133" s="82">
        <f t="shared" si="68"/>
      </c>
      <c r="M133" s="42">
        <f t="shared" si="69"/>
      </c>
      <c r="N133" s="119"/>
      <c r="O133" s="176"/>
      <c r="P133" s="119"/>
      <c r="Q133" s="176"/>
      <c r="R133" s="119"/>
      <c r="S133" s="176"/>
      <c r="T133" s="18">
        <f t="shared" si="79"/>
      </c>
      <c r="U133" s="42">
        <f t="shared" si="49"/>
      </c>
      <c r="V133" s="82">
        <f t="shared" si="89"/>
      </c>
      <c r="W133" s="42">
        <f t="shared" si="70"/>
      </c>
      <c r="X133" s="119"/>
      <c r="Y133" s="176"/>
      <c r="Z133" s="119"/>
      <c r="AA133" s="176"/>
      <c r="AB133" s="119"/>
      <c r="AC133" s="176"/>
      <c r="AD133" s="18">
        <f t="shared" si="80"/>
      </c>
      <c r="AE133" s="42">
        <f t="shared" si="51"/>
      </c>
      <c r="AF133" s="82">
        <f t="shared" si="90"/>
      </c>
      <c r="AG133" s="42">
        <f t="shared" si="71"/>
      </c>
      <c r="AH133" s="119"/>
      <c r="AI133" s="176"/>
      <c r="AJ133" s="119"/>
      <c r="AK133" s="176"/>
      <c r="AL133" s="119"/>
      <c r="AM133" s="176"/>
      <c r="AN133" s="18">
        <f t="shared" si="81"/>
      </c>
      <c r="AO133" s="42">
        <f t="shared" si="53"/>
      </c>
      <c r="AP133" s="82">
        <f t="shared" si="91"/>
      </c>
      <c r="AQ133" s="42">
        <f t="shared" si="72"/>
      </c>
      <c r="AR133" s="119"/>
      <c r="AS133" s="176"/>
      <c r="AT133" s="119"/>
      <c r="AU133" s="176"/>
      <c r="AV133" s="119"/>
      <c r="AW133" s="176"/>
      <c r="AX133" s="18">
        <f t="shared" si="82"/>
      </c>
      <c r="AY133" s="42">
        <f t="shared" si="55"/>
      </c>
      <c r="AZ133" s="82">
        <f t="shared" si="92"/>
      </c>
      <c r="BA133" s="42">
        <f t="shared" si="73"/>
      </c>
      <c r="BB133" s="119"/>
      <c r="BC133" s="176"/>
      <c r="BD133" s="119"/>
      <c r="BE133" s="176"/>
      <c r="BF133" s="119"/>
      <c r="BG133" s="176"/>
      <c r="BH133" s="18">
        <f t="shared" si="83"/>
      </c>
      <c r="BI133" s="42">
        <f t="shared" si="57"/>
      </c>
      <c r="BJ133" s="82">
        <f t="shared" si="93"/>
      </c>
      <c r="BK133" s="42">
        <f t="shared" si="74"/>
      </c>
      <c r="BL133" s="119"/>
      <c r="BM133" s="176"/>
      <c r="BN133" s="119"/>
      <c r="BO133" s="176"/>
      <c r="BP133" s="119"/>
      <c r="BQ133" s="176"/>
      <c r="BR133" s="18">
        <f t="shared" si="84"/>
      </c>
      <c r="BS133" s="42">
        <f t="shared" si="59"/>
      </c>
      <c r="BT133" s="82">
        <f t="shared" si="94"/>
      </c>
      <c r="BU133" s="42">
        <f t="shared" si="75"/>
      </c>
      <c r="BV133" s="119"/>
      <c r="BW133" s="176"/>
      <c r="BX133" s="119"/>
      <c r="BY133" s="176"/>
      <c r="BZ133" s="119"/>
      <c r="CA133" s="176"/>
      <c r="CB133" s="18">
        <f t="shared" si="85"/>
      </c>
      <c r="CC133" s="42">
        <f t="shared" si="61"/>
      </c>
      <c r="CD133" s="82">
        <f t="shared" si="95"/>
      </c>
      <c r="CE133" s="42">
        <f t="shared" si="76"/>
      </c>
      <c r="CF133" s="119"/>
      <c r="CG133" s="176"/>
      <c r="CH133" s="119"/>
      <c r="CI133" s="176"/>
      <c r="CJ133" s="119"/>
      <c r="CK133" s="176"/>
      <c r="CL133" s="18">
        <f t="shared" si="86"/>
      </c>
      <c r="CM133" s="42">
        <f t="shared" si="63"/>
      </c>
      <c r="CN133" s="82">
        <f t="shared" si="96"/>
      </c>
      <c r="CO133" s="42">
        <f t="shared" si="77"/>
      </c>
      <c r="CP133" s="119"/>
      <c r="CQ133" s="176"/>
      <c r="CR133" s="119"/>
      <c r="CS133" s="176"/>
      <c r="CT133" s="119"/>
      <c r="CU133" s="27"/>
      <c r="CV133" s="18">
        <f t="shared" si="87"/>
      </c>
      <c r="CW133" s="42">
        <f t="shared" si="65"/>
      </c>
      <c r="CX133" s="82">
        <f t="shared" si="97"/>
      </c>
      <c r="CY133" s="42">
        <f t="shared" si="78"/>
      </c>
    </row>
    <row r="134" spans="2:103" ht="15.75" thickBot="1">
      <c r="B134" s="275"/>
      <c r="C134" s="14" t="s">
        <v>17</v>
      </c>
      <c r="D134" s="128"/>
      <c r="E134" s="178"/>
      <c r="F134" s="128"/>
      <c r="G134" s="178"/>
      <c r="H134" s="128"/>
      <c r="I134" s="178"/>
      <c r="J134" s="17">
        <f t="shared" si="88"/>
      </c>
      <c r="K134" s="43">
        <f t="shared" si="67"/>
      </c>
      <c r="L134" s="83">
        <f t="shared" si="68"/>
      </c>
      <c r="M134" s="43">
        <f t="shared" si="69"/>
      </c>
      <c r="N134" s="128"/>
      <c r="O134" s="178"/>
      <c r="P134" s="128"/>
      <c r="Q134" s="178"/>
      <c r="R134" s="128"/>
      <c r="S134" s="178"/>
      <c r="T134" s="17">
        <f t="shared" si="79"/>
      </c>
      <c r="U134" s="43">
        <f t="shared" si="49"/>
      </c>
      <c r="V134" s="83">
        <f t="shared" si="89"/>
      </c>
      <c r="W134" s="43">
        <f t="shared" si="70"/>
      </c>
      <c r="X134" s="128"/>
      <c r="Y134" s="178"/>
      <c r="Z134" s="128"/>
      <c r="AA134" s="178"/>
      <c r="AB134" s="128"/>
      <c r="AC134" s="178"/>
      <c r="AD134" s="17">
        <f t="shared" si="80"/>
      </c>
      <c r="AE134" s="43">
        <f t="shared" si="51"/>
      </c>
      <c r="AF134" s="83">
        <f t="shared" si="90"/>
      </c>
      <c r="AG134" s="43">
        <f t="shared" si="71"/>
      </c>
      <c r="AH134" s="128"/>
      <c r="AI134" s="178"/>
      <c r="AJ134" s="128"/>
      <c r="AK134" s="178"/>
      <c r="AL134" s="128"/>
      <c r="AM134" s="178"/>
      <c r="AN134" s="17">
        <f t="shared" si="81"/>
      </c>
      <c r="AO134" s="43">
        <f t="shared" si="53"/>
      </c>
      <c r="AP134" s="83">
        <f t="shared" si="91"/>
      </c>
      <c r="AQ134" s="43">
        <f t="shared" si="72"/>
      </c>
      <c r="AR134" s="128"/>
      <c r="AS134" s="178"/>
      <c r="AT134" s="128"/>
      <c r="AU134" s="178"/>
      <c r="AV134" s="128"/>
      <c r="AW134" s="178"/>
      <c r="AX134" s="17">
        <f t="shared" si="82"/>
      </c>
      <c r="AY134" s="43">
        <f t="shared" si="55"/>
      </c>
      <c r="AZ134" s="83">
        <f t="shared" si="92"/>
      </c>
      <c r="BA134" s="43">
        <f t="shared" si="73"/>
      </c>
      <c r="BB134" s="128"/>
      <c r="BC134" s="178"/>
      <c r="BD134" s="128"/>
      <c r="BE134" s="178"/>
      <c r="BF134" s="128"/>
      <c r="BG134" s="178"/>
      <c r="BH134" s="17">
        <f t="shared" si="83"/>
      </c>
      <c r="BI134" s="43">
        <f t="shared" si="57"/>
      </c>
      <c r="BJ134" s="83">
        <f t="shared" si="93"/>
      </c>
      <c r="BK134" s="43">
        <f t="shared" si="74"/>
      </c>
      <c r="BL134" s="128"/>
      <c r="BM134" s="178"/>
      <c r="BN134" s="128"/>
      <c r="BO134" s="178"/>
      <c r="BP134" s="128"/>
      <c r="BQ134" s="178"/>
      <c r="BR134" s="17">
        <f t="shared" si="84"/>
      </c>
      <c r="BS134" s="43">
        <f t="shared" si="59"/>
      </c>
      <c r="BT134" s="83">
        <f t="shared" si="94"/>
      </c>
      <c r="BU134" s="43">
        <f t="shared" si="75"/>
      </c>
      <c r="BV134" s="128"/>
      <c r="BW134" s="178"/>
      <c r="BX134" s="128"/>
      <c r="BY134" s="178"/>
      <c r="BZ134" s="128"/>
      <c r="CA134" s="178"/>
      <c r="CB134" s="17">
        <f t="shared" si="85"/>
      </c>
      <c r="CC134" s="43">
        <f t="shared" si="61"/>
      </c>
      <c r="CD134" s="83">
        <f t="shared" si="95"/>
      </c>
      <c r="CE134" s="43">
        <f t="shared" si="76"/>
      </c>
      <c r="CF134" s="128"/>
      <c r="CG134" s="178"/>
      <c r="CH134" s="128"/>
      <c r="CI134" s="178"/>
      <c r="CJ134" s="128"/>
      <c r="CK134" s="178"/>
      <c r="CL134" s="17">
        <f t="shared" si="86"/>
      </c>
      <c r="CM134" s="43">
        <f t="shared" si="63"/>
      </c>
      <c r="CN134" s="83">
        <f t="shared" si="96"/>
      </c>
      <c r="CO134" s="43">
        <f t="shared" si="77"/>
      </c>
      <c r="CP134" s="128"/>
      <c r="CQ134" s="178"/>
      <c r="CR134" s="128"/>
      <c r="CS134" s="178"/>
      <c r="CT134" s="128"/>
      <c r="CU134" s="26"/>
      <c r="CV134" s="17">
        <f t="shared" si="87"/>
      </c>
      <c r="CW134" s="43">
        <f t="shared" si="65"/>
      </c>
      <c r="CX134" s="83">
        <f t="shared" si="97"/>
      </c>
      <c r="CY134" s="43">
        <f t="shared" si="78"/>
      </c>
    </row>
    <row r="135" spans="2:103" ht="15.75" thickBot="1">
      <c r="B135" s="275"/>
      <c r="C135" s="13" t="s">
        <v>18</v>
      </c>
      <c r="D135" s="155"/>
      <c r="E135" s="182"/>
      <c r="F135" s="155"/>
      <c r="G135" s="182"/>
      <c r="H135" s="155"/>
      <c r="I135" s="182"/>
      <c r="J135" s="21">
        <f t="shared" si="88"/>
      </c>
      <c r="K135" s="46">
        <f t="shared" si="67"/>
      </c>
      <c r="L135" s="84">
        <f t="shared" si="68"/>
      </c>
      <c r="M135" s="46">
        <f t="shared" si="69"/>
      </c>
      <c r="N135" s="155"/>
      <c r="O135" s="182"/>
      <c r="P135" s="155"/>
      <c r="Q135" s="182"/>
      <c r="R135" s="155"/>
      <c r="S135" s="182"/>
      <c r="T135" s="21">
        <f t="shared" si="79"/>
      </c>
      <c r="U135" s="46">
        <f t="shared" si="49"/>
      </c>
      <c r="V135" s="84">
        <f t="shared" si="89"/>
      </c>
      <c r="W135" s="46">
        <f t="shared" si="70"/>
      </c>
      <c r="X135" s="155"/>
      <c r="Y135" s="182"/>
      <c r="Z135" s="155"/>
      <c r="AA135" s="182"/>
      <c r="AB135" s="155"/>
      <c r="AC135" s="182"/>
      <c r="AD135" s="21">
        <f t="shared" si="80"/>
      </c>
      <c r="AE135" s="46">
        <f t="shared" si="51"/>
      </c>
      <c r="AF135" s="84">
        <f t="shared" si="90"/>
      </c>
      <c r="AG135" s="46">
        <f t="shared" si="71"/>
      </c>
      <c r="AH135" s="155"/>
      <c r="AI135" s="182"/>
      <c r="AJ135" s="155"/>
      <c r="AK135" s="182"/>
      <c r="AL135" s="155"/>
      <c r="AM135" s="182"/>
      <c r="AN135" s="21">
        <f t="shared" si="81"/>
      </c>
      <c r="AO135" s="46">
        <f t="shared" si="53"/>
      </c>
      <c r="AP135" s="84">
        <f t="shared" si="91"/>
      </c>
      <c r="AQ135" s="46">
        <f t="shared" si="72"/>
      </c>
      <c r="AR135" s="155"/>
      <c r="AS135" s="182"/>
      <c r="AT135" s="155"/>
      <c r="AU135" s="182"/>
      <c r="AV135" s="155"/>
      <c r="AW135" s="182"/>
      <c r="AX135" s="21">
        <f t="shared" si="82"/>
      </c>
      <c r="AY135" s="46">
        <f t="shared" si="55"/>
      </c>
      <c r="AZ135" s="84">
        <f t="shared" si="92"/>
      </c>
      <c r="BA135" s="46">
        <f t="shared" si="73"/>
      </c>
      <c r="BB135" s="155"/>
      <c r="BC135" s="182"/>
      <c r="BD135" s="155"/>
      <c r="BE135" s="182"/>
      <c r="BF135" s="155"/>
      <c r="BG135" s="182"/>
      <c r="BH135" s="21">
        <f t="shared" si="83"/>
      </c>
      <c r="BI135" s="46">
        <f t="shared" si="57"/>
      </c>
      <c r="BJ135" s="84">
        <f t="shared" si="93"/>
      </c>
      <c r="BK135" s="46">
        <f t="shared" si="74"/>
      </c>
      <c r="BL135" s="155"/>
      <c r="BM135" s="182"/>
      <c r="BN135" s="155"/>
      <c r="BO135" s="182"/>
      <c r="BP135" s="155"/>
      <c r="BQ135" s="182"/>
      <c r="BR135" s="21">
        <f t="shared" si="84"/>
      </c>
      <c r="BS135" s="46">
        <f t="shared" si="59"/>
      </c>
      <c r="BT135" s="84">
        <f t="shared" si="94"/>
      </c>
      <c r="BU135" s="46">
        <f t="shared" si="75"/>
      </c>
      <c r="BV135" s="155"/>
      <c r="BW135" s="182"/>
      <c r="BX135" s="155"/>
      <c r="BY135" s="182"/>
      <c r="BZ135" s="155"/>
      <c r="CA135" s="182"/>
      <c r="CB135" s="21">
        <f t="shared" si="85"/>
      </c>
      <c r="CC135" s="46">
        <f t="shared" si="61"/>
      </c>
      <c r="CD135" s="84">
        <f t="shared" si="95"/>
      </c>
      <c r="CE135" s="46">
        <f t="shared" si="76"/>
      </c>
      <c r="CF135" s="155"/>
      <c r="CG135" s="182"/>
      <c r="CH135" s="155"/>
      <c r="CI135" s="182"/>
      <c r="CJ135" s="155"/>
      <c r="CK135" s="182"/>
      <c r="CL135" s="21">
        <f t="shared" si="86"/>
      </c>
      <c r="CM135" s="46">
        <f t="shared" si="63"/>
      </c>
      <c r="CN135" s="84">
        <f t="shared" si="96"/>
      </c>
      <c r="CO135" s="46">
        <f t="shared" si="77"/>
      </c>
      <c r="CP135" s="155"/>
      <c r="CQ135" s="182"/>
      <c r="CR135" s="155"/>
      <c r="CS135" s="182"/>
      <c r="CT135" s="155"/>
      <c r="CU135" s="30"/>
      <c r="CV135" s="21">
        <f t="shared" si="87"/>
      </c>
      <c r="CW135" s="46">
        <f t="shared" si="65"/>
      </c>
      <c r="CX135" s="84">
        <f t="shared" si="97"/>
      </c>
      <c r="CY135" s="46">
        <f t="shared" si="78"/>
      </c>
    </row>
    <row r="136" spans="2:103" ht="15.75" thickBot="1">
      <c r="B136" s="275">
        <v>2023</v>
      </c>
      <c r="C136" s="15" t="s">
        <v>7</v>
      </c>
      <c r="D136" s="146"/>
      <c r="E136" s="181"/>
      <c r="F136" s="146"/>
      <c r="G136" s="181"/>
      <c r="H136" s="146"/>
      <c r="I136" s="181"/>
      <c r="J136" s="20">
        <f t="shared" si="88"/>
      </c>
      <c r="K136" s="45">
        <f t="shared" si="67"/>
      </c>
      <c r="L136" s="103">
        <f t="shared" si="68"/>
      </c>
      <c r="M136" s="104">
        <f t="shared" si="69"/>
      </c>
      <c r="N136" s="146"/>
      <c r="O136" s="181"/>
      <c r="P136" s="146"/>
      <c r="Q136" s="181"/>
      <c r="R136" s="146"/>
      <c r="S136" s="181"/>
      <c r="T136" s="20">
        <f t="shared" si="79"/>
      </c>
      <c r="U136" s="45">
        <f t="shared" si="49"/>
      </c>
      <c r="V136" s="103">
        <f t="shared" si="89"/>
      </c>
      <c r="W136" s="104">
        <f t="shared" si="70"/>
      </c>
      <c r="X136" s="146"/>
      <c r="Y136" s="181"/>
      <c r="Z136" s="146"/>
      <c r="AA136" s="181"/>
      <c r="AB136" s="146"/>
      <c r="AC136" s="181"/>
      <c r="AD136" s="20">
        <f t="shared" si="80"/>
      </c>
      <c r="AE136" s="45">
        <f t="shared" si="51"/>
      </c>
      <c r="AF136" s="103">
        <f t="shared" si="90"/>
      </c>
      <c r="AG136" s="104">
        <f t="shared" si="71"/>
      </c>
      <c r="AH136" s="146"/>
      <c r="AI136" s="181"/>
      <c r="AJ136" s="146"/>
      <c r="AK136" s="181"/>
      <c r="AL136" s="146"/>
      <c r="AM136" s="181"/>
      <c r="AN136" s="20">
        <f t="shared" si="81"/>
      </c>
      <c r="AO136" s="45">
        <f t="shared" si="53"/>
      </c>
      <c r="AP136" s="103">
        <f t="shared" si="91"/>
      </c>
      <c r="AQ136" s="104">
        <f t="shared" si="72"/>
      </c>
      <c r="AR136" s="146"/>
      <c r="AS136" s="181"/>
      <c r="AT136" s="146"/>
      <c r="AU136" s="181"/>
      <c r="AV136" s="146"/>
      <c r="AW136" s="181"/>
      <c r="AX136" s="20">
        <f t="shared" si="82"/>
      </c>
      <c r="AY136" s="45">
        <f t="shared" si="55"/>
      </c>
      <c r="AZ136" s="103">
        <f t="shared" si="92"/>
      </c>
      <c r="BA136" s="104">
        <f t="shared" si="73"/>
      </c>
      <c r="BB136" s="146"/>
      <c r="BC136" s="181"/>
      <c r="BD136" s="146"/>
      <c r="BE136" s="181"/>
      <c r="BF136" s="146"/>
      <c r="BG136" s="181"/>
      <c r="BH136" s="20">
        <f t="shared" si="83"/>
      </c>
      <c r="BI136" s="45">
        <f t="shared" si="57"/>
      </c>
      <c r="BJ136" s="103">
        <f t="shared" si="93"/>
      </c>
      <c r="BK136" s="104">
        <f t="shared" si="74"/>
      </c>
      <c r="BL136" s="146"/>
      <c r="BM136" s="181"/>
      <c r="BN136" s="146"/>
      <c r="BO136" s="181"/>
      <c r="BP136" s="146"/>
      <c r="BQ136" s="181"/>
      <c r="BR136" s="20">
        <f t="shared" si="84"/>
      </c>
      <c r="BS136" s="45">
        <f t="shared" si="59"/>
      </c>
      <c r="BT136" s="103">
        <f t="shared" si="94"/>
      </c>
      <c r="BU136" s="104">
        <f t="shared" si="75"/>
      </c>
      <c r="BV136" s="146"/>
      <c r="BW136" s="181"/>
      <c r="BX136" s="146"/>
      <c r="BY136" s="181"/>
      <c r="BZ136" s="146"/>
      <c r="CA136" s="181"/>
      <c r="CB136" s="20">
        <f t="shared" si="85"/>
      </c>
      <c r="CC136" s="45">
        <f t="shared" si="61"/>
      </c>
      <c r="CD136" s="103">
        <f t="shared" si="95"/>
      </c>
      <c r="CE136" s="104">
        <f t="shared" si="76"/>
      </c>
      <c r="CF136" s="146"/>
      <c r="CG136" s="181"/>
      <c r="CH136" s="146"/>
      <c r="CI136" s="181"/>
      <c r="CJ136" s="146"/>
      <c r="CK136" s="181"/>
      <c r="CL136" s="20">
        <f t="shared" si="86"/>
      </c>
      <c r="CM136" s="45">
        <f t="shared" si="63"/>
      </c>
      <c r="CN136" s="103">
        <f t="shared" si="96"/>
      </c>
      <c r="CO136" s="104">
        <f t="shared" si="77"/>
      </c>
      <c r="CP136" s="146"/>
      <c r="CQ136" s="181"/>
      <c r="CR136" s="146"/>
      <c r="CS136" s="181"/>
      <c r="CT136" s="146"/>
      <c r="CU136" s="29"/>
      <c r="CV136" s="20">
        <f t="shared" si="87"/>
      </c>
      <c r="CW136" s="45">
        <f t="shared" si="65"/>
      </c>
      <c r="CX136" s="103">
        <f t="shared" si="97"/>
      </c>
      <c r="CY136" s="104">
        <f t="shared" si="78"/>
      </c>
    </row>
    <row r="137" spans="2:103" ht="15.75" thickBot="1">
      <c r="B137" s="275"/>
      <c r="C137" s="10" t="s">
        <v>8</v>
      </c>
      <c r="D137" s="119"/>
      <c r="E137" s="176"/>
      <c r="F137" s="119"/>
      <c r="G137" s="176"/>
      <c r="H137" s="119"/>
      <c r="I137" s="176"/>
      <c r="J137" s="18">
        <f t="shared" si="88"/>
      </c>
      <c r="K137" s="42">
        <f t="shared" si="67"/>
      </c>
      <c r="L137" s="82">
        <f t="shared" si="68"/>
      </c>
      <c r="M137" s="42">
        <f t="shared" si="69"/>
      </c>
      <c r="N137" s="119"/>
      <c r="O137" s="176"/>
      <c r="P137" s="119"/>
      <c r="Q137" s="176"/>
      <c r="R137" s="119"/>
      <c r="S137" s="176"/>
      <c r="T137" s="18">
        <f t="shared" si="79"/>
      </c>
      <c r="U137" s="42">
        <f t="shared" si="49"/>
      </c>
      <c r="V137" s="82">
        <f t="shared" si="89"/>
      </c>
      <c r="W137" s="42">
        <f t="shared" si="70"/>
      </c>
      <c r="X137" s="119"/>
      <c r="Y137" s="176"/>
      <c r="Z137" s="119"/>
      <c r="AA137" s="176"/>
      <c r="AB137" s="119"/>
      <c r="AC137" s="176"/>
      <c r="AD137" s="18">
        <f t="shared" si="80"/>
      </c>
      <c r="AE137" s="42">
        <f t="shared" si="51"/>
      </c>
      <c r="AF137" s="82">
        <f t="shared" si="90"/>
      </c>
      <c r="AG137" s="42">
        <f t="shared" si="71"/>
      </c>
      <c r="AH137" s="119"/>
      <c r="AI137" s="176"/>
      <c r="AJ137" s="119"/>
      <c r="AK137" s="176"/>
      <c r="AL137" s="119"/>
      <c r="AM137" s="176"/>
      <c r="AN137" s="18">
        <f t="shared" si="81"/>
      </c>
      <c r="AO137" s="42">
        <f t="shared" si="53"/>
      </c>
      <c r="AP137" s="82">
        <f t="shared" si="91"/>
      </c>
      <c r="AQ137" s="42">
        <f t="shared" si="72"/>
      </c>
      <c r="AR137" s="119"/>
      <c r="AS137" s="176"/>
      <c r="AT137" s="119"/>
      <c r="AU137" s="176"/>
      <c r="AV137" s="119"/>
      <c r="AW137" s="176"/>
      <c r="AX137" s="18">
        <f t="shared" si="82"/>
      </c>
      <c r="AY137" s="42">
        <f t="shared" si="55"/>
      </c>
      <c r="AZ137" s="82">
        <f t="shared" si="92"/>
      </c>
      <c r="BA137" s="42">
        <f t="shared" si="73"/>
      </c>
      <c r="BB137" s="119"/>
      <c r="BC137" s="176"/>
      <c r="BD137" s="119"/>
      <c r="BE137" s="176"/>
      <c r="BF137" s="119"/>
      <c r="BG137" s="176"/>
      <c r="BH137" s="18">
        <f t="shared" si="83"/>
      </c>
      <c r="BI137" s="42">
        <f t="shared" si="57"/>
      </c>
      <c r="BJ137" s="82">
        <f t="shared" si="93"/>
      </c>
      <c r="BK137" s="42">
        <f t="shared" si="74"/>
      </c>
      <c r="BL137" s="119"/>
      <c r="BM137" s="176"/>
      <c r="BN137" s="119"/>
      <c r="BO137" s="176"/>
      <c r="BP137" s="119"/>
      <c r="BQ137" s="176"/>
      <c r="BR137" s="18">
        <f t="shared" si="84"/>
      </c>
      <c r="BS137" s="42">
        <f t="shared" si="59"/>
      </c>
      <c r="BT137" s="82">
        <f t="shared" si="94"/>
      </c>
      <c r="BU137" s="42">
        <f t="shared" si="75"/>
      </c>
      <c r="BV137" s="119"/>
      <c r="BW137" s="176"/>
      <c r="BX137" s="119"/>
      <c r="BY137" s="176"/>
      <c r="BZ137" s="119"/>
      <c r="CA137" s="176"/>
      <c r="CB137" s="18">
        <f t="shared" si="85"/>
      </c>
      <c r="CC137" s="42">
        <f t="shared" si="61"/>
      </c>
      <c r="CD137" s="82">
        <f t="shared" si="95"/>
      </c>
      <c r="CE137" s="42">
        <f t="shared" si="76"/>
      </c>
      <c r="CF137" s="119"/>
      <c r="CG137" s="176"/>
      <c r="CH137" s="119"/>
      <c r="CI137" s="176"/>
      <c r="CJ137" s="119"/>
      <c r="CK137" s="176"/>
      <c r="CL137" s="18">
        <f t="shared" si="86"/>
      </c>
      <c r="CM137" s="42">
        <f t="shared" si="63"/>
      </c>
      <c r="CN137" s="82">
        <f t="shared" si="96"/>
      </c>
      <c r="CO137" s="42">
        <f t="shared" si="77"/>
      </c>
      <c r="CP137" s="119"/>
      <c r="CQ137" s="176"/>
      <c r="CR137" s="119"/>
      <c r="CS137" s="176"/>
      <c r="CT137" s="119"/>
      <c r="CU137" s="27"/>
      <c r="CV137" s="18">
        <f t="shared" si="87"/>
      </c>
      <c r="CW137" s="42">
        <f t="shared" si="65"/>
      </c>
      <c r="CX137" s="82">
        <f t="shared" si="97"/>
      </c>
      <c r="CY137" s="42">
        <f t="shared" si="78"/>
      </c>
    </row>
    <row r="138" spans="2:103" ht="15.75" thickBot="1">
      <c r="B138" s="275"/>
      <c r="C138" s="14" t="s">
        <v>9</v>
      </c>
      <c r="D138" s="128"/>
      <c r="E138" s="178"/>
      <c r="F138" s="128"/>
      <c r="G138" s="178"/>
      <c r="H138" s="128"/>
      <c r="I138" s="178"/>
      <c r="J138" s="17">
        <f t="shared" si="88"/>
      </c>
      <c r="K138" s="43">
        <f t="shared" si="67"/>
      </c>
      <c r="L138" s="83">
        <f t="shared" si="68"/>
      </c>
      <c r="M138" s="43">
        <f t="shared" si="69"/>
      </c>
      <c r="N138" s="128"/>
      <c r="O138" s="178"/>
      <c r="P138" s="128"/>
      <c r="Q138" s="178"/>
      <c r="R138" s="128"/>
      <c r="S138" s="178"/>
      <c r="T138" s="17">
        <f t="shared" si="79"/>
      </c>
      <c r="U138" s="43">
        <f t="shared" si="49"/>
      </c>
      <c r="V138" s="83">
        <f t="shared" si="89"/>
      </c>
      <c r="W138" s="43">
        <f t="shared" si="70"/>
      </c>
      <c r="X138" s="128"/>
      <c r="Y138" s="178"/>
      <c r="Z138" s="128"/>
      <c r="AA138" s="178"/>
      <c r="AB138" s="128"/>
      <c r="AC138" s="178"/>
      <c r="AD138" s="17">
        <f t="shared" si="80"/>
      </c>
      <c r="AE138" s="43">
        <f t="shared" si="51"/>
      </c>
      <c r="AF138" s="83">
        <f t="shared" si="90"/>
      </c>
      <c r="AG138" s="43">
        <f t="shared" si="71"/>
      </c>
      <c r="AH138" s="128"/>
      <c r="AI138" s="178"/>
      <c r="AJ138" s="128"/>
      <c r="AK138" s="178"/>
      <c r="AL138" s="128"/>
      <c r="AM138" s="178"/>
      <c r="AN138" s="17">
        <f t="shared" si="81"/>
      </c>
      <c r="AO138" s="43">
        <f t="shared" si="53"/>
      </c>
      <c r="AP138" s="83">
        <f t="shared" si="91"/>
      </c>
      <c r="AQ138" s="43">
        <f t="shared" si="72"/>
      </c>
      <c r="AR138" s="128"/>
      <c r="AS138" s="178"/>
      <c r="AT138" s="128"/>
      <c r="AU138" s="178"/>
      <c r="AV138" s="128"/>
      <c r="AW138" s="178"/>
      <c r="AX138" s="17">
        <f t="shared" si="82"/>
      </c>
      <c r="AY138" s="43">
        <f t="shared" si="55"/>
      </c>
      <c r="AZ138" s="83">
        <f t="shared" si="92"/>
      </c>
      <c r="BA138" s="43">
        <f t="shared" si="73"/>
      </c>
      <c r="BB138" s="128"/>
      <c r="BC138" s="178"/>
      <c r="BD138" s="128"/>
      <c r="BE138" s="178"/>
      <c r="BF138" s="128"/>
      <c r="BG138" s="178"/>
      <c r="BH138" s="17">
        <f t="shared" si="83"/>
      </c>
      <c r="BI138" s="43">
        <f t="shared" si="57"/>
      </c>
      <c r="BJ138" s="83">
        <f t="shared" si="93"/>
      </c>
      <c r="BK138" s="43">
        <f t="shared" si="74"/>
      </c>
      <c r="BL138" s="128"/>
      <c r="BM138" s="178"/>
      <c r="BN138" s="128"/>
      <c r="BO138" s="178"/>
      <c r="BP138" s="128"/>
      <c r="BQ138" s="178"/>
      <c r="BR138" s="17">
        <f t="shared" si="84"/>
      </c>
      <c r="BS138" s="43">
        <f t="shared" si="59"/>
      </c>
      <c r="BT138" s="83">
        <f t="shared" si="94"/>
      </c>
      <c r="BU138" s="43">
        <f t="shared" si="75"/>
      </c>
      <c r="BV138" s="128"/>
      <c r="BW138" s="178"/>
      <c r="BX138" s="128"/>
      <c r="BY138" s="178"/>
      <c r="BZ138" s="128"/>
      <c r="CA138" s="178"/>
      <c r="CB138" s="17">
        <f t="shared" si="85"/>
      </c>
      <c r="CC138" s="43">
        <f t="shared" si="61"/>
      </c>
      <c r="CD138" s="83">
        <f t="shared" si="95"/>
      </c>
      <c r="CE138" s="43">
        <f t="shared" si="76"/>
      </c>
      <c r="CF138" s="128"/>
      <c r="CG138" s="178"/>
      <c r="CH138" s="128"/>
      <c r="CI138" s="178"/>
      <c r="CJ138" s="128"/>
      <c r="CK138" s="178"/>
      <c r="CL138" s="17">
        <f t="shared" si="86"/>
      </c>
      <c r="CM138" s="43">
        <f t="shared" si="63"/>
      </c>
      <c r="CN138" s="83">
        <f t="shared" si="96"/>
      </c>
      <c r="CO138" s="43">
        <f t="shared" si="77"/>
      </c>
      <c r="CP138" s="128"/>
      <c r="CQ138" s="178"/>
      <c r="CR138" s="128"/>
      <c r="CS138" s="178"/>
      <c r="CT138" s="128"/>
      <c r="CU138" s="26"/>
      <c r="CV138" s="17">
        <f t="shared" si="87"/>
      </c>
      <c r="CW138" s="43">
        <f t="shared" si="65"/>
      </c>
      <c r="CX138" s="83">
        <f t="shared" si="97"/>
      </c>
      <c r="CY138" s="43">
        <f t="shared" si="78"/>
      </c>
    </row>
    <row r="139" spans="2:103" ht="15.75" thickBot="1">
      <c r="B139" s="275"/>
      <c r="C139" s="10" t="s">
        <v>10</v>
      </c>
      <c r="D139" s="119"/>
      <c r="E139" s="176"/>
      <c r="F139" s="119"/>
      <c r="G139" s="176"/>
      <c r="H139" s="119"/>
      <c r="I139" s="176"/>
      <c r="J139" s="18">
        <f t="shared" si="88"/>
      </c>
      <c r="K139" s="42">
        <f t="shared" si="67"/>
      </c>
      <c r="L139" s="82">
        <f t="shared" si="68"/>
      </c>
      <c r="M139" s="42">
        <f t="shared" si="69"/>
      </c>
      <c r="N139" s="119"/>
      <c r="O139" s="176"/>
      <c r="P139" s="119"/>
      <c r="Q139" s="176"/>
      <c r="R139" s="119"/>
      <c r="S139" s="176"/>
      <c r="T139" s="18">
        <f t="shared" si="79"/>
      </c>
      <c r="U139" s="42">
        <f t="shared" si="49"/>
      </c>
      <c r="V139" s="82">
        <f t="shared" si="89"/>
      </c>
      <c r="W139" s="42">
        <f t="shared" si="70"/>
      </c>
      <c r="X139" s="119"/>
      <c r="Y139" s="176"/>
      <c r="Z139" s="119"/>
      <c r="AA139" s="176"/>
      <c r="AB139" s="119"/>
      <c r="AC139" s="176"/>
      <c r="AD139" s="18">
        <f t="shared" si="80"/>
      </c>
      <c r="AE139" s="42">
        <f t="shared" si="51"/>
      </c>
      <c r="AF139" s="82">
        <f t="shared" si="90"/>
      </c>
      <c r="AG139" s="42">
        <f t="shared" si="71"/>
      </c>
      <c r="AH139" s="119"/>
      <c r="AI139" s="176"/>
      <c r="AJ139" s="119"/>
      <c r="AK139" s="176"/>
      <c r="AL139" s="119"/>
      <c r="AM139" s="176"/>
      <c r="AN139" s="18">
        <f t="shared" si="81"/>
      </c>
      <c r="AO139" s="42">
        <f t="shared" si="53"/>
      </c>
      <c r="AP139" s="82">
        <f t="shared" si="91"/>
      </c>
      <c r="AQ139" s="42">
        <f t="shared" si="72"/>
      </c>
      <c r="AR139" s="119"/>
      <c r="AS139" s="176"/>
      <c r="AT139" s="119"/>
      <c r="AU139" s="176"/>
      <c r="AV139" s="119"/>
      <c r="AW139" s="176"/>
      <c r="AX139" s="18">
        <f t="shared" si="82"/>
      </c>
      <c r="AY139" s="42">
        <f t="shared" si="55"/>
      </c>
      <c r="AZ139" s="82">
        <f t="shared" si="92"/>
      </c>
      <c r="BA139" s="42">
        <f t="shared" si="73"/>
      </c>
      <c r="BB139" s="119"/>
      <c r="BC139" s="176"/>
      <c r="BD139" s="119"/>
      <c r="BE139" s="176"/>
      <c r="BF139" s="119"/>
      <c r="BG139" s="176"/>
      <c r="BH139" s="18">
        <f t="shared" si="83"/>
      </c>
      <c r="BI139" s="42">
        <f t="shared" si="57"/>
      </c>
      <c r="BJ139" s="82">
        <f t="shared" si="93"/>
      </c>
      <c r="BK139" s="42">
        <f t="shared" si="74"/>
      </c>
      <c r="BL139" s="119"/>
      <c r="BM139" s="176"/>
      <c r="BN139" s="119"/>
      <c r="BO139" s="176"/>
      <c r="BP139" s="119"/>
      <c r="BQ139" s="176"/>
      <c r="BR139" s="18">
        <f t="shared" si="84"/>
      </c>
      <c r="BS139" s="42">
        <f t="shared" si="59"/>
      </c>
      <c r="BT139" s="82">
        <f t="shared" si="94"/>
      </c>
      <c r="BU139" s="42">
        <f t="shared" si="75"/>
      </c>
      <c r="BV139" s="119"/>
      <c r="BW139" s="176"/>
      <c r="BX139" s="119"/>
      <c r="BY139" s="176"/>
      <c r="BZ139" s="119"/>
      <c r="CA139" s="176"/>
      <c r="CB139" s="18">
        <f t="shared" si="85"/>
      </c>
      <c r="CC139" s="42">
        <f t="shared" si="61"/>
      </c>
      <c r="CD139" s="82">
        <f t="shared" si="95"/>
      </c>
      <c r="CE139" s="42">
        <f t="shared" si="76"/>
      </c>
      <c r="CF139" s="119"/>
      <c r="CG139" s="176"/>
      <c r="CH139" s="119"/>
      <c r="CI139" s="176"/>
      <c r="CJ139" s="119"/>
      <c r="CK139" s="176"/>
      <c r="CL139" s="18">
        <f t="shared" si="86"/>
      </c>
      <c r="CM139" s="42">
        <f t="shared" si="63"/>
      </c>
      <c r="CN139" s="82">
        <f t="shared" si="96"/>
      </c>
      <c r="CO139" s="42">
        <f t="shared" si="77"/>
      </c>
      <c r="CP139" s="119"/>
      <c r="CQ139" s="176"/>
      <c r="CR139" s="119"/>
      <c r="CS139" s="176"/>
      <c r="CT139" s="119"/>
      <c r="CU139" s="27"/>
      <c r="CV139" s="18">
        <f t="shared" si="87"/>
      </c>
      <c r="CW139" s="42">
        <f t="shared" si="65"/>
      </c>
      <c r="CX139" s="82">
        <f t="shared" si="97"/>
      </c>
      <c r="CY139" s="42">
        <f t="shared" si="78"/>
      </c>
    </row>
    <row r="140" spans="2:103" ht="15.75" thickBot="1">
      <c r="B140" s="275"/>
      <c r="C140" s="14" t="s">
        <v>11</v>
      </c>
      <c r="D140" s="128"/>
      <c r="E140" s="178"/>
      <c r="F140" s="128"/>
      <c r="G140" s="178"/>
      <c r="H140" s="128"/>
      <c r="I140" s="178"/>
      <c r="J140" s="17">
        <f t="shared" si="88"/>
      </c>
      <c r="K140" s="43">
        <f t="shared" si="67"/>
      </c>
      <c r="L140" s="83">
        <f t="shared" si="68"/>
      </c>
      <c r="M140" s="43">
        <f t="shared" si="69"/>
      </c>
      <c r="N140" s="128"/>
      <c r="O140" s="178"/>
      <c r="P140" s="128"/>
      <c r="Q140" s="178"/>
      <c r="R140" s="128"/>
      <c r="S140" s="178"/>
      <c r="T140" s="17">
        <f t="shared" si="79"/>
      </c>
      <c r="U140" s="43">
        <f t="shared" si="49"/>
      </c>
      <c r="V140" s="83">
        <f t="shared" si="89"/>
      </c>
      <c r="W140" s="43">
        <f t="shared" si="70"/>
      </c>
      <c r="X140" s="128"/>
      <c r="Y140" s="178"/>
      <c r="Z140" s="128"/>
      <c r="AA140" s="178"/>
      <c r="AB140" s="128"/>
      <c r="AC140" s="178"/>
      <c r="AD140" s="17">
        <f t="shared" si="80"/>
      </c>
      <c r="AE140" s="43">
        <f t="shared" si="51"/>
      </c>
      <c r="AF140" s="83">
        <f t="shared" si="90"/>
      </c>
      <c r="AG140" s="43">
        <f t="shared" si="71"/>
      </c>
      <c r="AH140" s="128"/>
      <c r="AI140" s="178"/>
      <c r="AJ140" s="128"/>
      <c r="AK140" s="178"/>
      <c r="AL140" s="128"/>
      <c r="AM140" s="178"/>
      <c r="AN140" s="17">
        <f t="shared" si="81"/>
      </c>
      <c r="AO140" s="43">
        <f t="shared" si="53"/>
      </c>
      <c r="AP140" s="83">
        <f t="shared" si="91"/>
      </c>
      <c r="AQ140" s="43">
        <f t="shared" si="72"/>
      </c>
      <c r="AR140" s="128"/>
      <c r="AS140" s="178"/>
      <c r="AT140" s="128"/>
      <c r="AU140" s="178"/>
      <c r="AV140" s="128"/>
      <c r="AW140" s="178"/>
      <c r="AX140" s="17">
        <f t="shared" si="82"/>
      </c>
      <c r="AY140" s="43">
        <f t="shared" si="55"/>
      </c>
      <c r="AZ140" s="83">
        <f t="shared" si="92"/>
      </c>
      <c r="BA140" s="43">
        <f t="shared" si="73"/>
      </c>
      <c r="BB140" s="128"/>
      <c r="BC140" s="178"/>
      <c r="BD140" s="128"/>
      <c r="BE140" s="178"/>
      <c r="BF140" s="128"/>
      <c r="BG140" s="178"/>
      <c r="BH140" s="17">
        <f t="shared" si="83"/>
      </c>
      <c r="BI140" s="43">
        <f t="shared" si="57"/>
      </c>
      <c r="BJ140" s="83">
        <f t="shared" si="93"/>
      </c>
      <c r="BK140" s="43">
        <f t="shared" si="74"/>
      </c>
      <c r="BL140" s="128"/>
      <c r="BM140" s="178"/>
      <c r="BN140" s="128"/>
      <c r="BO140" s="178"/>
      <c r="BP140" s="128"/>
      <c r="BQ140" s="178"/>
      <c r="BR140" s="17">
        <f t="shared" si="84"/>
      </c>
      <c r="BS140" s="43">
        <f t="shared" si="59"/>
      </c>
      <c r="BT140" s="83">
        <f t="shared" si="94"/>
      </c>
      <c r="BU140" s="43">
        <f t="shared" si="75"/>
      </c>
      <c r="BV140" s="128"/>
      <c r="BW140" s="178"/>
      <c r="BX140" s="128"/>
      <c r="BY140" s="178"/>
      <c r="BZ140" s="128"/>
      <c r="CA140" s="178"/>
      <c r="CB140" s="17">
        <f t="shared" si="85"/>
      </c>
      <c r="CC140" s="43">
        <f t="shared" si="61"/>
      </c>
      <c r="CD140" s="83">
        <f t="shared" si="95"/>
      </c>
      <c r="CE140" s="43">
        <f t="shared" si="76"/>
      </c>
      <c r="CF140" s="128"/>
      <c r="CG140" s="178"/>
      <c r="CH140" s="128"/>
      <c r="CI140" s="178"/>
      <c r="CJ140" s="128"/>
      <c r="CK140" s="178"/>
      <c r="CL140" s="17">
        <f t="shared" si="86"/>
      </c>
      <c r="CM140" s="43">
        <f t="shared" si="63"/>
      </c>
      <c r="CN140" s="83">
        <f t="shared" si="96"/>
      </c>
      <c r="CO140" s="43">
        <f t="shared" si="77"/>
      </c>
      <c r="CP140" s="128"/>
      <c r="CQ140" s="178"/>
      <c r="CR140" s="128"/>
      <c r="CS140" s="178"/>
      <c r="CT140" s="128"/>
      <c r="CU140" s="26"/>
      <c r="CV140" s="17">
        <f t="shared" si="87"/>
      </c>
      <c r="CW140" s="43">
        <f t="shared" si="65"/>
      </c>
      <c r="CX140" s="83">
        <f t="shared" si="97"/>
      </c>
      <c r="CY140" s="43">
        <f t="shared" si="78"/>
      </c>
    </row>
    <row r="141" spans="2:103" ht="15.75" thickBot="1">
      <c r="B141" s="275"/>
      <c r="C141" s="10" t="s">
        <v>12</v>
      </c>
      <c r="D141" s="119"/>
      <c r="E141" s="176"/>
      <c r="F141" s="119"/>
      <c r="G141" s="176"/>
      <c r="H141" s="119"/>
      <c r="I141" s="176"/>
      <c r="J141" s="18">
        <f t="shared" si="88"/>
      </c>
      <c r="K141" s="42">
        <f t="shared" si="67"/>
      </c>
      <c r="L141" s="82">
        <f t="shared" si="68"/>
      </c>
      <c r="M141" s="42">
        <f t="shared" si="69"/>
      </c>
      <c r="N141" s="119"/>
      <c r="O141" s="176"/>
      <c r="P141" s="119"/>
      <c r="Q141" s="176"/>
      <c r="R141" s="119"/>
      <c r="S141" s="176"/>
      <c r="T141" s="18">
        <f t="shared" si="79"/>
      </c>
      <c r="U141" s="42">
        <f t="shared" si="49"/>
      </c>
      <c r="V141" s="82">
        <f t="shared" si="89"/>
      </c>
      <c r="W141" s="42">
        <f t="shared" si="70"/>
      </c>
      <c r="X141" s="119"/>
      <c r="Y141" s="176"/>
      <c r="Z141" s="119"/>
      <c r="AA141" s="176"/>
      <c r="AB141" s="119"/>
      <c r="AC141" s="176"/>
      <c r="AD141" s="18">
        <f t="shared" si="80"/>
      </c>
      <c r="AE141" s="42">
        <f t="shared" si="51"/>
      </c>
      <c r="AF141" s="82">
        <f t="shared" si="90"/>
      </c>
      <c r="AG141" s="42">
        <f t="shared" si="71"/>
      </c>
      <c r="AH141" s="119"/>
      <c r="AI141" s="176"/>
      <c r="AJ141" s="119"/>
      <c r="AK141" s="176"/>
      <c r="AL141" s="119"/>
      <c r="AM141" s="176"/>
      <c r="AN141" s="18">
        <f t="shared" si="81"/>
      </c>
      <c r="AO141" s="42">
        <f t="shared" si="53"/>
      </c>
      <c r="AP141" s="82">
        <f t="shared" si="91"/>
      </c>
      <c r="AQ141" s="42">
        <f t="shared" si="72"/>
      </c>
      <c r="AR141" s="119"/>
      <c r="AS141" s="176"/>
      <c r="AT141" s="119"/>
      <c r="AU141" s="176"/>
      <c r="AV141" s="119"/>
      <c r="AW141" s="176"/>
      <c r="AX141" s="18">
        <f t="shared" si="82"/>
      </c>
      <c r="AY141" s="42">
        <f t="shared" si="55"/>
      </c>
      <c r="AZ141" s="82">
        <f t="shared" si="92"/>
      </c>
      <c r="BA141" s="42">
        <f t="shared" si="73"/>
      </c>
      <c r="BB141" s="119"/>
      <c r="BC141" s="176"/>
      <c r="BD141" s="119"/>
      <c r="BE141" s="176"/>
      <c r="BF141" s="119"/>
      <c r="BG141" s="176"/>
      <c r="BH141" s="18">
        <f t="shared" si="83"/>
      </c>
      <c r="BI141" s="42">
        <f t="shared" si="57"/>
      </c>
      <c r="BJ141" s="82">
        <f t="shared" si="93"/>
      </c>
      <c r="BK141" s="42">
        <f t="shared" si="74"/>
      </c>
      <c r="BL141" s="119"/>
      <c r="BM141" s="176"/>
      <c r="BN141" s="119"/>
      <c r="BO141" s="176"/>
      <c r="BP141" s="119"/>
      <c r="BQ141" s="176"/>
      <c r="BR141" s="18">
        <f t="shared" si="84"/>
      </c>
      <c r="BS141" s="42">
        <f t="shared" si="59"/>
      </c>
      <c r="BT141" s="82">
        <f t="shared" si="94"/>
      </c>
      <c r="BU141" s="42">
        <f t="shared" si="75"/>
      </c>
      <c r="BV141" s="119"/>
      <c r="BW141" s="176"/>
      <c r="BX141" s="119"/>
      <c r="BY141" s="176"/>
      <c r="BZ141" s="119"/>
      <c r="CA141" s="176"/>
      <c r="CB141" s="18">
        <f t="shared" si="85"/>
      </c>
      <c r="CC141" s="42">
        <f t="shared" si="61"/>
      </c>
      <c r="CD141" s="82">
        <f t="shared" si="95"/>
      </c>
      <c r="CE141" s="42">
        <f t="shared" si="76"/>
      </c>
      <c r="CF141" s="119"/>
      <c r="CG141" s="176"/>
      <c r="CH141" s="119"/>
      <c r="CI141" s="176"/>
      <c r="CJ141" s="119"/>
      <c r="CK141" s="176"/>
      <c r="CL141" s="18">
        <f t="shared" si="86"/>
      </c>
      <c r="CM141" s="42">
        <f t="shared" si="63"/>
      </c>
      <c r="CN141" s="82">
        <f t="shared" si="96"/>
      </c>
      <c r="CO141" s="42">
        <f t="shared" si="77"/>
      </c>
      <c r="CP141" s="119"/>
      <c r="CQ141" s="176"/>
      <c r="CR141" s="119"/>
      <c r="CS141" s="176"/>
      <c r="CT141" s="119"/>
      <c r="CU141" s="27"/>
      <c r="CV141" s="18">
        <f t="shared" si="87"/>
      </c>
      <c r="CW141" s="42">
        <f t="shared" si="65"/>
      </c>
      <c r="CX141" s="82">
        <f t="shared" si="97"/>
      </c>
      <c r="CY141" s="42">
        <f t="shared" si="78"/>
      </c>
    </row>
    <row r="142" spans="2:103" ht="15.75" thickBot="1">
      <c r="B142" s="275"/>
      <c r="C142" s="14" t="s">
        <v>13</v>
      </c>
      <c r="D142" s="128"/>
      <c r="E142" s="178"/>
      <c r="F142" s="128"/>
      <c r="G142" s="178"/>
      <c r="H142" s="128"/>
      <c r="I142" s="178"/>
      <c r="J142" s="17">
        <f t="shared" si="88"/>
      </c>
      <c r="K142" s="43">
        <f t="shared" si="67"/>
      </c>
      <c r="L142" s="83">
        <f t="shared" si="68"/>
      </c>
      <c r="M142" s="43">
        <f t="shared" si="69"/>
      </c>
      <c r="N142" s="128"/>
      <c r="O142" s="178"/>
      <c r="P142" s="128"/>
      <c r="Q142" s="178"/>
      <c r="R142" s="128"/>
      <c r="S142" s="178"/>
      <c r="T142" s="17">
        <f t="shared" si="79"/>
      </c>
      <c r="U142" s="43">
        <f t="shared" si="49"/>
      </c>
      <c r="V142" s="83">
        <f t="shared" si="89"/>
      </c>
      <c r="W142" s="43">
        <f t="shared" si="70"/>
      </c>
      <c r="X142" s="128"/>
      <c r="Y142" s="178"/>
      <c r="Z142" s="128"/>
      <c r="AA142" s="178"/>
      <c r="AB142" s="128"/>
      <c r="AC142" s="178"/>
      <c r="AD142" s="17">
        <f t="shared" si="80"/>
      </c>
      <c r="AE142" s="43">
        <f t="shared" si="51"/>
      </c>
      <c r="AF142" s="83">
        <f t="shared" si="90"/>
      </c>
      <c r="AG142" s="43">
        <f t="shared" si="71"/>
      </c>
      <c r="AH142" s="128"/>
      <c r="AI142" s="178"/>
      <c r="AJ142" s="128"/>
      <c r="AK142" s="178"/>
      <c r="AL142" s="128"/>
      <c r="AM142" s="178"/>
      <c r="AN142" s="17">
        <f t="shared" si="81"/>
      </c>
      <c r="AO142" s="43">
        <f t="shared" si="53"/>
      </c>
      <c r="AP142" s="83">
        <f t="shared" si="91"/>
      </c>
      <c r="AQ142" s="43">
        <f t="shared" si="72"/>
      </c>
      <c r="AR142" s="128"/>
      <c r="AS142" s="178"/>
      <c r="AT142" s="128"/>
      <c r="AU142" s="178"/>
      <c r="AV142" s="128"/>
      <c r="AW142" s="178"/>
      <c r="AX142" s="17">
        <f t="shared" si="82"/>
      </c>
      <c r="AY142" s="43">
        <f t="shared" si="55"/>
      </c>
      <c r="AZ142" s="83">
        <f t="shared" si="92"/>
      </c>
      <c r="BA142" s="43">
        <f t="shared" si="73"/>
      </c>
      <c r="BB142" s="128"/>
      <c r="BC142" s="178"/>
      <c r="BD142" s="128"/>
      <c r="BE142" s="178"/>
      <c r="BF142" s="128"/>
      <c r="BG142" s="178"/>
      <c r="BH142" s="17">
        <f t="shared" si="83"/>
      </c>
      <c r="BI142" s="43">
        <f t="shared" si="57"/>
      </c>
      <c r="BJ142" s="83">
        <f t="shared" si="93"/>
      </c>
      <c r="BK142" s="43">
        <f t="shared" si="74"/>
      </c>
      <c r="BL142" s="128"/>
      <c r="BM142" s="178"/>
      <c r="BN142" s="128"/>
      <c r="BO142" s="178"/>
      <c r="BP142" s="128"/>
      <c r="BQ142" s="178"/>
      <c r="BR142" s="17">
        <f t="shared" si="84"/>
      </c>
      <c r="BS142" s="43">
        <f t="shared" si="59"/>
      </c>
      <c r="BT142" s="83">
        <f t="shared" si="94"/>
      </c>
      <c r="BU142" s="43">
        <f t="shared" si="75"/>
      </c>
      <c r="BV142" s="128"/>
      <c r="BW142" s="178"/>
      <c r="BX142" s="128"/>
      <c r="BY142" s="178"/>
      <c r="BZ142" s="128"/>
      <c r="CA142" s="178"/>
      <c r="CB142" s="17">
        <f t="shared" si="85"/>
      </c>
      <c r="CC142" s="43">
        <f t="shared" si="61"/>
      </c>
      <c r="CD142" s="83">
        <f t="shared" si="95"/>
      </c>
      <c r="CE142" s="43">
        <f t="shared" si="76"/>
      </c>
      <c r="CF142" s="128"/>
      <c r="CG142" s="178"/>
      <c r="CH142" s="128"/>
      <c r="CI142" s="178"/>
      <c r="CJ142" s="128"/>
      <c r="CK142" s="178"/>
      <c r="CL142" s="17">
        <f t="shared" si="86"/>
      </c>
      <c r="CM142" s="43">
        <f t="shared" si="63"/>
      </c>
      <c r="CN142" s="83">
        <f t="shared" si="96"/>
      </c>
      <c r="CO142" s="43">
        <f t="shared" si="77"/>
      </c>
      <c r="CP142" s="128"/>
      <c r="CQ142" s="178"/>
      <c r="CR142" s="128"/>
      <c r="CS142" s="178"/>
      <c r="CT142" s="128"/>
      <c r="CU142" s="26"/>
      <c r="CV142" s="17">
        <f t="shared" si="87"/>
      </c>
      <c r="CW142" s="43">
        <f t="shared" si="65"/>
      </c>
      <c r="CX142" s="83">
        <f t="shared" si="97"/>
      </c>
      <c r="CY142" s="43">
        <f t="shared" si="78"/>
      </c>
    </row>
    <row r="143" spans="2:103" ht="15.75" thickBot="1">
      <c r="B143" s="275"/>
      <c r="C143" s="10" t="s">
        <v>14</v>
      </c>
      <c r="D143" s="119"/>
      <c r="E143" s="176"/>
      <c r="F143" s="119"/>
      <c r="G143" s="176"/>
      <c r="H143" s="119"/>
      <c r="I143" s="176"/>
      <c r="J143" s="18">
        <f t="shared" si="88"/>
      </c>
      <c r="K143" s="42">
        <f t="shared" si="67"/>
      </c>
      <c r="L143" s="82">
        <f t="shared" si="68"/>
      </c>
      <c r="M143" s="42">
        <f t="shared" si="69"/>
      </c>
      <c r="N143" s="119"/>
      <c r="O143" s="176"/>
      <c r="P143" s="119"/>
      <c r="Q143" s="176"/>
      <c r="R143" s="119"/>
      <c r="S143" s="176"/>
      <c r="T143" s="18">
        <f t="shared" si="79"/>
      </c>
      <c r="U143" s="42">
        <f t="shared" si="49"/>
      </c>
      <c r="V143" s="82">
        <f t="shared" si="89"/>
      </c>
      <c r="W143" s="42">
        <f t="shared" si="70"/>
      </c>
      <c r="X143" s="119"/>
      <c r="Y143" s="176"/>
      <c r="Z143" s="119"/>
      <c r="AA143" s="176"/>
      <c r="AB143" s="119"/>
      <c r="AC143" s="176"/>
      <c r="AD143" s="18">
        <f t="shared" si="80"/>
      </c>
      <c r="AE143" s="42">
        <f t="shared" si="51"/>
      </c>
      <c r="AF143" s="82">
        <f t="shared" si="90"/>
      </c>
      <c r="AG143" s="42">
        <f t="shared" si="71"/>
      </c>
      <c r="AH143" s="119"/>
      <c r="AI143" s="176"/>
      <c r="AJ143" s="119"/>
      <c r="AK143" s="176"/>
      <c r="AL143" s="119"/>
      <c r="AM143" s="176"/>
      <c r="AN143" s="18">
        <f t="shared" si="81"/>
      </c>
      <c r="AO143" s="42">
        <f t="shared" si="53"/>
      </c>
      <c r="AP143" s="82">
        <f t="shared" si="91"/>
      </c>
      <c r="AQ143" s="42">
        <f t="shared" si="72"/>
      </c>
      <c r="AR143" s="119"/>
      <c r="AS143" s="176"/>
      <c r="AT143" s="119"/>
      <c r="AU143" s="176"/>
      <c r="AV143" s="119"/>
      <c r="AW143" s="176"/>
      <c r="AX143" s="18">
        <f t="shared" si="82"/>
      </c>
      <c r="AY143" s="42">
        <f t="shared" si="55"/>
      </c>
      <c r="AZ143" s="82">
        <f t="shared" si="92"/>
      </c>
      <c r="BA143" s="42">
        <f t="shared" si="73"/>
      </c>
      <c r="BB143" s="119"/>
      <c r="BC143" s="176"/>
      <c r="BD143" s="119"/>
      <c r="BE143" s="176"/>
      <c r="BF143" s="119"/>
      <c r="BG143" s="176"/>
      <c r="BH143" s="18">
        <f t="shared" si="83"/>
      </c>
      <c r="BI143" s="42">
        <f t="shared" si="57"/>
      </c>
      <c r="BJ143" s="82">
        <f t="shared" si="93"/>
      </c>
      <c r="BK143" s="42">
        <f t="shared" si="74"/>
      </c>
      <c r="BL143" s="119"/>
      <c r="BM143" s="176"/>
      <c r="BN143" s="119"/>
      <c r="BO143" s="176"/>
      <c r="BP143" s="119"/>
      <c r="BQ143" s="176"/>
      <c r="BR143" s="18">
        <f t="shared" si="84"/>
      </c>
      <c r="BS143" s="42">
        <f t="shared" si="59"/>
      </c>
      <c r="BT143" s="82">
        <f t="shared" si="94"/>
      </c>
      <c r="BU143" s="42">
        <f t="shared" si="75"/>
      </c>
      <c r="BV143" s="119"/>
      <c r="BW143" s="176"/>
      <c r="BX143" s="119"/>
      <c r="BY143" s="176"/>
      <c r="BZ143" s="119"/>
      <c r="CA143" s="176"/>
      <c r="CB143" s="18">
        <f t="shared" si="85"/>
      </c>
      <c r="CC143" s="42">
        <f t="shared" si="61"/>
      </c>
      <c r="CD143" s="82">
        <f t="shared" si="95"/>
      </c>
      <c r="CE143" s="42">
        <f t="shared" si="76"/>
      </c>
      <c r="CF143" s="119"/>
      <c r="CG143" s="176"/>
      <c r="CH143" s="119"/>
      <c r="CI143" s="176"/>
      <c r="CJ143" s="119"/>
      <c r="CK143" s="176"/>
      <c r="CL143" s="18">
        <f t="shared" si="86"/>
      </c>
      <c r="CM143" s="42">
        <f t="shared" si="63"/>
      </c>
      <c r="CN143" s="82">
        <f t="shared" si="96"/>
      </c>
      <c r="CO143" s="42">
        <f t="shared" si="77"/>
      </c>
      <c r="CP143" s="119"/>
      <c r="CQ143" s="176"/>
      <c r="CR143" s="119"/>
      <c r="CS143" s="176"/>
      <c r="CT143" s="119"/>
      <c r="CU143" s="27"/>
      <c r="CV143" s="18">
        <f t="shared" si="87"/>
      </c>
      <c r="CW143" s="42">
        <f t="shared" si="65"/>
      </c>
      <c r="CX143" s="82">
        <f t="shared" si="97"/>
      </c>
      <c r="CY143" s="42">
        <f t="shared" si="78"/>
      </c>
    </row>
    <row r="144" spans="2:103" ht="15.75" thickBot="1">
      <c r="B144" s="275"/>
      <c r="C144" s="14" t="s">
        <v>15</v>
      </c>
      <c r="D144" s="128"/>
      <c r="E144" s="178"/>
      <c r="F144" s="128"/>
      <c r="G144" s="178"/>
      <c r="H144" s="128"/>
      <c r="I144" s="178"/>
      <c r="J144" s="17">
        <f t="shared" si="88"/>
      </c>
      <c r="K144" s="43">
        <f t="shared" si="67"/>
      </c>
      <c r="L144" s="83">
        <f t="shared" si="68"/>
      </c>
      <c r="M144" s="43">
        <f t="shared" si="69"/>
      </c>
      <c r="N144" s="128"/>
      <c r="O144" s="178"/>
      <c r="P144" s="128"/>
      <c r="Q144" s="178"/>
      <c r="R144" s="128"/>
      <c r="S144" s="178"/>
      <c r="T144" s="17">
        <f t="shared" si="79"/>
      </c>
      <c r="U144" s="43">
        <f t="shared" si="49"/>
      </c>
      <c r="V144" s="83">
        <f t="shared" si="89"/>
      </c>
      <c r="W144" s="43">
        <f t="shared" si="70"/>
      </c>
      <c r="X144" s="128"/>
      <c r="Y144" s="178"/>
      <c r="Z144" s="128"/>
      <c r="AA144" s="178"/>
      <c r="AB144" s="128"/>
      <c r="AC144" s="178"/>
      <c r="AD144" s="17">
        <f t="shared" si="80"/>
      </c>
      <c r="AE144" s="43">
        <f t="shared" si="51"/>
      </c>
      <c r="AF144" s="83">
        <f t="shared" si="90"/>
      </c>
      <c r="AG144" s="43">
        <f t="shared" si="71"/>
      </c>
      <c r="AH144" s="128"/>
      <c r="AI144" s="178"/>
      <c r="AJ144" s="128"/>
      <c r="AK144" s="178"/>
      <c r="AL144" s="128"/>
      <c r="AM144" s="178"/>
      <c r="AN144" s="17">
        <f t="shared" si="81"/>
      </c>
      <c r="AO144" s="43">
        <f t="shared" si="53"/>
      </c>
      <c r="AP144" s="83">
        <f t="shared" si="91"/>
      </c>
      <c r="AQ144" s="43">
        <f t="shared" si="72"/>
      </c>
      <c r="AR144" s="128"/>
      <c r="AS144" s="178"/>
      <c r="AT144" s="128"/>
      <c r="AU144" s="178"/>
      <c r="AV144" s="128"/>
      <c r="AW144" s="178"/>
      <c r="AX144" s="17">
        <f t="shared" si="82"/>
      </c>
      <c r="AY144" s="43">
        <f t="shared" si="55"/>
      </c>
      <c r="AZ144" s="83">
        <f t="shared" si="92"/>
      </c>
      <c r="BA144" s="43">
        <f t="shared" si="73"/>
      </c>
      <c r="BB144" s="128"/>
      <c r="BC144" s="178"/>
      <c r="BD144" s="128"/>
      <c r="BE144" s="178"/>
      <c r="BF144" s="128"/>
      <c r="BG144" s="178"/>
      <c r="BH144" s="17">
        <f t="shared" si="83"/>
      </c>
      <c r="BI144" s="43">
        <f t="shared" si="57"/>
      </c>
      <c r="BJ144" s="83">
        <f t="shared" si="93"/>
      </c>
      <c r="BK144" s="43">
        <f t="shared" si="74"/>
      </c>
      <c r="BL144" s="128"/>
      <c r="BM144" s="178"/>
      <c r="BN144" s="128"/>
      <c r="BO144" s="178"/>
      <c r="BP144" s="128"/>
      <c r="BQ144" s="178"/>
      <c r="BR144" s="17">
        <f t="shared" si="84"/>
      </c>
      <c r="BS144" s="43">
        <f t="shared" si="59"/>
      </c>
      <c r="BT144" s="83">
        <f t="shared" si="94"/>
      </c>
      <c r="BU144" s="43">
        <f t="shared" si="75"/>
      </c>
      <c r="BV144" s="128"/>
      <c r="BW144" s="178"/>
      <c r="BX144" s="128"/>
      <c r="BY144" s="178"/>
      <c r="BZ144" s="128"/>
      <c r="CA144" s="178"/>
      <c r="CB144" s="17">
        <f t="shared" si="85"/>
      </c>
      <c r="CC144" s="43">
        <f t="shared" si="61"/>
      </c>
      <c r="CD144" s="83">
        <f t="shared" si="95"/>
      </c>
      <c r="CE144" s="43">
        <f t="shared" si="76"/>
      </c>
      <c r="CF144" s="128"/>
      <c r="CG144" s="178"/>
      <c r="CH144" s="128"/>
      <c r="CI144" s="178"/>
      <c r="CJ144" s="128"/>
      <c r="CK144" s="178"/>
      <c r="CL144" s="17">
        <f t="shared" si="86"/>
      </c>
      <c r="CM144" s="43">
        <f t="shared" si="63"/>
      </c>
      <c r="CN144" s="83">
        <f t="shared" si="96"/>
      </c>
      <c r="CO144" s="43">
        <f t="shared" si="77"/>
      </c>
      <c r="CP144" s="128"/>
      <c r="CQ144" s="178"/>
      <c r="CR144" s="128"/>
      <c r="CS144" s="178"/>
      <c r="CT144" s="128"/>
      <c r="CU144" s="26"/>
      <c r="CV144" s="17">
        <f t="shared" si="87"/>
      </c>
      <c r="CW144" s="43">
        <f t="shared" si="65"/>
      </c>
      <c r="CX144" s="83">
        <f t="shared" si="97"/>
      </c>
      <c r="CY144" s="43">
        <f t="shared" si="78"/>
      </c>
    </row>
    <row r="145" spans="2:103" ht="15.75" thickBot="1">
      <c r="B145" s="275"/>
      <c r="C145" s="10" t="s">
        <v>16</v>
      </c>
      <c r="D145" s="119"/>
      <c r="E145" s="176"/>
      <c r="F145" s="119"/>
      <c r="G145" s="176"/>
      <c r="H145" s="119"/>
      <c r="I145" s="176"/>
      <c r="J145" s="18">
        <f t="shared" si="88"/>
      </c>
      <c r="K145" s="42">
        <f t="shared" si="67"/>
      </c>
      <c r="L145" s="82">
        <f t="shared" si="68"/>
      </c>
      <c r="M145" s="42">
        <f t="shared" si="69"/>
      </c>
      <c r="N145" s="119"/>
      <c r="O145" s="176"/>
      <c r="P145" s="119"/>
      <c r="Q145" s="176"/>
      <c r="R145" s="119"/>
      <c r="S145" s="176"/>
      <c r="T145" s="18">
        <f t="shared" si="79"/>
      </c>
      <c r="U145" s="42">
        <f aca="true" t="shared" si="98" ref="U145:U159">IF(COUNTA(N145:S145)&gt;=1,IF(Q$14&lt;=447,(N145+P145+R145)*Q$14*1.34102209*0.00205/2000,(N145*Q$14*1.34102209*(0.00809)*O145/2000)+(P145*Q$14*1.34102209*(0.00809)*Q145/2000)+(R145*Q$14*1.34102209*(0.00809)*S145/2000)),"")</f>
      </c>
      <c r="V145" s="82">
        <f aca="true" t="shared" si="99" ref="V145:V159">IF(COUNTA(N145:S145)&gt;=1,IF(Q$14&lt;=447,(N145+P145+R145)*Q$14*1.34102209*0.031/2000,(N145+P145+R145)*Q$14*1.34102209*0.024/2000),"")</f>
      </c>
      <c r="W145" s="42">
        <f t="shared" si="70"/>
      </c>
      <c r="X145" s="119"/>
      <c r="Y145" s="176"/>
      <c r="Z145" s="119"/>
      <c r="AA145" s="176"/>
      <c r="AB145" s="119"/>
      <c r="AC145" s="176"/>
      <c r="AD145" s="18">
        <f t="shared" si="80"/>
      </c>
      <c r="AE145" s="42">
        <f aca="true" t="shared" si="100" ref="AE145:AE159">IF(COUNTA(X145:AC145)&gt;=1,IF(AA$14&lt;=447,(X145+Z145+AB145)*AA$14*1.34102209*0.00205/2000,(X145*AA$14*1.34102209*(0.00809)*Y145/2000)+(Z145*AA$14*1.34102209*(0.00809)*AA145/2000)+(AB145*AA$14*1.34102209*(0.00809)*AC145/2000)),"")</f>
      </c>
      <c r="AF145" s="82">
        <f aca="true" t="shared" si="101" ref="AF145:AF159">IF(COUNTA(X145:AC145)&gt;=1,IF(AA$14&lt;=447,(X145+Z145+AB145)*AA$14*1.34102209*0.031/2000,(X145+Z145+AB145)*AA$14*1.34102209*0.024/2000),"")</f>
      </c>
      <c r="AG145" s="42">
        <f t="shared" si="71"/>
      </c>
      <c r="AH145" s="119"/>
      <c r="AI145" s="176"/>
      <c r="AJ145" s="119"/>
      <c r="AK145" s="176"/>
      <c r="AL145" s="119"/>
      <c r="AM145" s="176"/>
      <c r="AN145" s="18">
        <f t="shared" si="81"/>
      </c>
      <c r="AO145" s="42">
        <f aca="true" t="shared" si="102" ref="AO145:AO159">IF(COUNTA(AH145:AM145)&gt;=1,IF(AK$14&lt;=447,(AH145+AJ145+AL145)*AK$14*1.34102209*0.00205/2000,(AH145*AK$14*1.34102209*(0.00809)*AI145/2000)+(AJ145*AK$14*1.34102209*(0.00809)*AK145/2000)+(AL145*AK$14*1.34102209*(0.00809)*AM145/2000)),"")</f>
      </c>
      <c r="AP145" s="82">
        <f aca="true" t="shared" si="103" ref="AP145:AP159">IF(COUNTA(AH145:AM145)&gt;=1,IF(AK$14&lt;=447,(AH145+AJ145+AL145)*AK$14*1.34102209*0.031/2000,(AH145+AJ145+AL145)*AK$14*1.34102209*0.024/2000),"")</f>
      </c>
      <c r="AQ145" s="42">
        <f t="shared" si="72"/>
      </c>
      <c r="AR145" s="119"/>
      <c r="AS145" s="176"/>
      <c r="AT145" s="119"/>
      <c r="AU145" s="176"/>
      <c r="AV145" s="119"/>
      <c r="AW145" s="176"/>
      <c r="AX145" s="18">
        <f t="shared" si="82"/>
      </c>
      <c r="AY145" s="42">
        <f aca="true" t="shared" si="104" ref="AY145:AY159">IF(COUNTA(AR145:AW145)&gt;=1,IF(AU$14&lt;=447,(AR145+AT145+AV145)*AU$14*1.34102209*0.00205/2000,(AR145*AU$14*1.34102209*(0.00809)*AS145/2000)+(AT145*AU$14*1.34102209*(0.00809)*AU145/2000)+(AV145*AU$14*1.34102209*(0.00809)*AW145/2000)),"")</f>
      </c>
      <c r="AZ145" s="82">
        <f aca="true" t="shared" si="105" ref="AZ145:AZ159">IF(COUNTA(AR145:AW145)&gt;=1,IF(AU$14&lt;=447,(AR145+AT145+AV145)*AU$14*1.34102209*0.031/2000,(AR145+AT145+AV145)*AU$14*1.34102209*0.024/2000),"")</f>
      </c>
      <c r="BA145" s="42">
        <f t="shared" si="73"/>
      </c>
      <c r="BB145" s="119"/>
      <c r="BC145" s="176"/>
      <c r="BD145" s="119"/>
      <c r="BE145" s="176"/>
      <c r="BF145" s="119"/>
      <c r="BG145" s="176"/>
      <c r="BH145" s="18">
        <f t="shared" si="83"/>
      </c>
      <c r="BI145" s="42">
        <f aca="true" t="shared" si="106" ref="BI145:BI159">IF(COUNTA(BB145:BG145)&gt;=1,IF(BE$14&lt;=447,(BB145+BD145+BF145)*BE$14*1.34102209*0.00205/2000,(BB145*BE$14*1.34102209*(0.00809)*BC145/2000)+(BD145*BE$14*1.34102209*(0.00809)*BE145/2000)+(BF145*BE$14*1.34102209*(0.00809)*BG145/2000)),"")</f>
      </c>
      <c r="BJ145" s="82">
        <f aca="true" t="shared" si="107" ref="BJ145:BJ159">IF(COUNTA(BB145:BG145)&gt;=1,IF(BE$14&lt;=447,(BB145+BD145+BF145)*BE$14*1.34102209*0.031/2000,(BB145+BD145+BF145)*BE$14*1.34102209*0.024/2000),"")</f>
      </c>
      <c r="BK145" s="42">
        <f t="shared" si="74"/>
      </c>
      <c r="BL145" s="119"/>
      <c r="BM145" s="176"/>
      <c r="BN145" s="119"/>
      <c r="BO145" s="176"/>
      <c r="BP145" s="119"/>
      <c r="BQ145" s="176"/>
      <c r="BR145" s="18">
        <f t="shared" si="84"/>
      </c>
      <c r="BS145" s="42">
        <f aca="true" t="shared" si="108" ref="BS145:BS159">IF(COUNTA(BL145:BQ145)&gt;=1,IF(BO$14&lt;=447,(BL145+BN145+BP145)*BO$14*1.34102209*0.00205/2000,(BL145*BO$14*1.34102209*(0.00809)*BM145/2000)+(BN145*BO$14*1.34102209*(0.00809)*BO145/2000)+(BP145*BO$14*1.34102209*(0.00809)*BQ145/2000)),"")</f>
      </c>
      <c r="BT145" s="82">
        <f aca="true" t="shared" si="109" ref="BT145:BT159">IF(COUNTA(BL145:BQ145)&gt;=1,IF(BO$14&lt;=447,(BL145+BN145+BP145)*BO$14*1.34102209*0.031/2000,(BL145+BN145+BP145)*BO$14*1.34102209*0.024/2000),"")</f>
      </c>
      <c r="BU145" s="42">
        <f t="shared" si="75"/>
      </c>
      <c r="BV145" s="119"/>
      <c r="BW145" s="176"/>
      <c r="BX145" s="119"/>
      <c r="BY145" s="176"/>
      <c r="BZ145" s="119"/>
      <c r="CA145" s="176"/>
      <c r="CB145" s="18">
        <f t="shared" si="85"/>
      </c>
      <c r="CC145" s="42">
        <f aca="true" t="shared" si="110" ref="CC145:CC159">IF(COUNTA(BV145:CA145)&gt;=1,IF(BY$14&lt;=447,(BV145+BX145+BZ145)*BY$14*1.34102209*0.00205/2000,(BV145*BY$14*1.34102209*(0.00809)*BW145/2000)+(BX145*BY$14*1.34102209*(0.00809)*BY145/2000)+(BZ145*BY$14*1.34102209*(0.00809)*CA145/2000)),"")</f>
      </c>
      <c r="CD145" s="82">
        <f aca="true" t="shared" si="111" ref="CD145:CD159">IF(COUNTA(BV145:CA145)&gt;=1,IF(BY$14&lt;=447,(BV145+BX145+BZ145)*BY$14*1.34102209*0.031/2000,(BV145+BX145+BZ145)*BY$14*1.34102209*0.024/2000),"")</f>
      </c>
      <c r="CE145" s="42">
        <f t="shared" si="76"/>
      </c>
      <c r="CF145" s="119"/>
      <c r="CG145" s="176"/>
      <c r="CH145" s="119"/>
      <c r="CI145" s="176"/>
      <c r="CJ145" s="119"/>
      <c r="CK145" s="176"/>
      <c r="CL145" s="18">
        <f t="shared" si="86"/>
      </c>
      <c r="CM145" s="42">
        <f aca="true" t="shared" si="112" ref="CM145:CM159">IF(COUNTA(CF145:CK145)&gt;=1,IF(CI$14&lt;=447,(CF145+CH145+CJ145)*CI$14*1.34102209*0.00205/2000,(CF145*CI$14*1.34102209*(0.00809)*CG145/2000)+(CH145*CI$14*1.34102209*(0.00809)*CI145/2000)+(CJ145*CI$14*1.34102209*(0.00809)*CK145/2000)),"")</f>
      </c>
      <c r="CN145" s="82">
        <f aca="true" t="shared" si="113" ref="CN145:CN159">IF(COUNTA(CF145:CK145)&gt;=1,IF(CI$14&lt;=447,(CF145+CH145+CJ145)*CI$14*1.34102209*0.031/2000,(CF145+CH145+CJ145)*CI$14*1.34102209*0.024/2000),"")</f>
      </c>
      <c r="CO145" s="42">
        <f t="shared" si="77"/>
      </c>
      <c r="CP145" s="119"/>
      <c r="CQ145" s="176"/>
      <c r="CR145" s="119"/>
      <c r="CS145" s="176"/>
      <c r="CT145" s="119"/>
      <c r="CU145" s="27"/>
      <c r="CV145" s="18">
        <f t="shared" si="87"/>
      </c>
      <c r="CW145" s="42">
        <f aca="true" t="shared" si="114" ref="CW145:CW159">IF(COUNTA(CP145:CU145)&gt;=1,IF(CS$14&lt;=447,(CP145+CR145+CT145)*CS$14*1.34102209*0.00205/2000,(CP145*CS$14*1.34102209*(0.00809)*CQ145/2000)+(CR145*CS$14*1.34102209*(0.00809)*CS145/2000)+(CT145*CS$14*1.34102209*(0.00809)*CU145/2000)),"")</f>
      </c>
      <c r="CX145" s="82">
        <f aca="true" t="shared" si="115" ref="CX145:CX159">IF(COUNTA(CP145:CU145)&gt;=1,IF(CS$14&lt;=447,(CP145+CR145+CT145)*CS$14*1.34102209*0.031/2000,(CP145+CR145+CT145)*CS$14*1.34102209*0.024/2000),"")</f>
      </c>
      <c r="CY145" s="42">
        <f t="shared" si="78"/>
      </c>
    </row>
    <row r="146" spans="2:103" ht="15.75" thickBot="1">
      <c r="B146" s="275"/>
      <c r="C146" s="14" t="s">
        <v>17</v>
      </c>
      <c r="D146" s="128"/>
      <c r="E146" s="178"/>
      <c r="F146" s="128"/>
      <c r="G146" s="178"/>
      <c r="H146" s="128"/>
      <c r="I146" s="178"/>
      <c r="J146" s="17">
        <f t="shared" si="88"/>
      </c>
      <c r="K146" s="43">
        <f aca="true" t="shared" si="116" ref="K146:K159">IF(COUNTA(D146:I146)&gt;=1,IF(G$14&lt;=447,(D146+F146+H146)*G$14*1.34102209*0.00205/2000,(D146*G$14*1.34102209*(0.00809)*E146/2000)+(F146*G$14*1.34102209*(0.00809)*G146/2000)+(H146*G$14*1.34102209*(0.00809)*I146/2000)),"")</f>
      </c>
      <c r="L146" s="83">
        <f aca="true" t="shared" si="117" ref="L146:L159">IF(COUNTA(D146:I146)&gt;=1,IF(G$14&lt;=447,(D146+F146+H146)*G$14*1.34102209*0.031/2000,(D146+F146+H146)*G$14*1.34102209*0.024/2000),"")</f>
      </c>
      <c r="M146" s="43">
        <f aca="true" t="shared" si="118" ref="M146:M159">IF(COUNTA($D146:$I146)&gt;=1,($D146+$F146+$H146)*1.34102209*$G$14*73.96*2.20462/1000000*7000/2000,"")</f>
      </c>
      <c r="N146" s="128"/>
      <c r="O146" s="178"/>
      <c r="P146" s="128"/>
      <c r="Q146" s="178"/>
      <c r="R146" s="128"/>
      <c r="S146" s="178"/>
      <c r="T146" s="17">
        <f t="shared" si="79"/>
      </c>
      <c r="U146" s="43">
        <f t="shared" si="98"/>
      </c>
      <c r="V146" s="83">
        <f t="shared" si="99"/>
      </c>
      <c r="W146" s="43">
        <f aca="true" t="shared" si="119" ref="W146:W159">IF(COUNTA(N146:S146)&gt;=1,(N146+P146+R146)*1.341*$Q$14*73.96*2.20462/1000000*7000/2000,"")</f>
      </c>
      <c r="X146" s="128"/>
      <c r="Y146" s="178"/>
      <c r="Z146" s="128"/>
      <c r="AA146" s="178"/>
      <c r="AB146" s="128"/>
      <c r="AC146" s="178"/>
      <c r="AD146" s="17">
        <f t="shared" si="80"/>
      </c>
      <c r="AE146" s="43">
        <f t="shared" si="100"/>
      </c>
      <c r="AF146" s="83">
        <f t="shared" si="101"/>
      </c>
      <c r="AG146" s="43">
        <f aca="true" t="shared" si="120" ref="AG146:AG159">IF(COUNTA(X146:AC146)&gt;=1,(X146+Z146+AB146)*1.341*AA$14*73.96*2.20462/1000000*7000/2000,"")</f>
      </c>
      <c r="AH146" s="128"/>
      <c r="AI146" s="178"/>
      <c r="AJ146" s="128"/>
      <c r="AK146" s="178"/>
      <c r="AL146" s="128"/>
      <c r="AM146" s="178"/>
      <c r="AN146" s="17">
        <f t="shared" si="81"/>
      </c>
      <c r="AO146" s="43">
        <f t="shared" si="102"/>
      </c>
      <c r="AP146" s="83">
        <f t="shared" si="103"/>
      </c>
      <c r="AQ146" s="43">
        <f aca="true" t="shared" si="121" ref="AQ146:AQ159">IF(COUNTA(AH146:AM146)&gt;=1,(AH146+AJ146+AL146)*1.341*AK$14*73.96*2.20462/1000000*7000/2000,"")</f>
      </c>
      <c r="AR146" s="128"/>
      <c r="AS146" s="178"/>
      <c r="AT146" s="128"/>
      <c r="AU146" s="178"/>
      <c r="AV146" s="128"/>
      <c r="AW146" s="178"/>
      <c r="AX146" s="17">
        <f t="shared" si="82"/>
      </c>
      <c r="AY146" s="43">
        <f t="shared" si="104"/>
      </c>
      <c r="AZ146" s="83">
        <f t="shared" si="105"/>
      </c>
      <c r="BA146" s="43">
        <f aca="true" t="shared" si="122" ref="BA146:BA159">IF(COUNTA(AR146:AW146)&gt;=1,(AR146+AT146+AV146)*1.341*AU$14*73.96*2.20462/1000000*7000/2000,"")</f>
      </c>
      <c r="BB146" s="128"/>
      <c r="BC146" s="178"/>
      <c r="BD146" s="128"/>
      <c r="BE146" s="178"/>
      <c r="BF146" s="128"/>
      <c r="BG146" s="178"/>
      <c r="BH146" s="17">
        <f t="shared" si="83"/>
      </c>
      <c r="BI146" s="43">
        <f t="shared" si="106"/>
      </c>
      <c r="BJ146" s="83">
        <f t="shared" si="107"/>
      </c>
      <c r="BK146" s="43">
        <f aca="true" t="shared" si="123" ref="BK146:BK159">IF(COUNTA(BB146:BG146)&gt;=1,(BB146+BD146+BF146)*1.341*BE$14*73.96*2.20462/1000000*7000/2000,"")</f>
      </c>
      <c r="BL146" s="128"/>
      <c r="BM146" s="178"/>
      <c r="BN146" s="128"/>
      <c r="BO146" s="178"/>
      <c r="BP146" s="128"/>
      <c r="BQ146" s="178"/>
      <c r="BR146" s="17">
        <f t="shared" si="84"/>
      </c>
      <c r="BS146" s="43">
        <f t="shared" si="108"/>
      </c>
      <c r="BT146" s="83">
        <f t="shared" si="109"/>
      </c>
      <c r="BU146" s="43">
        <f aca="true" t="shared" si="124" ref="BU146:BU159">IF(COUNTA(BL146:BQ146)&gt;=1,(BL146+BN146+BP146)*1.341*BO$14*73.96*2.20462/1000000*7000/2000,"")</f>
      </c>
      <c r="BV146" s="128"/>
      <c r="BW146" s="178"/>
      <c r="BX146" s="128"/>
      <c r="BY146" s="178"/>
      <c r="BZ146" s="128"/>
      <c r="CA146" s="178"/>
      <c r="CB146" s="17">
        <f t="shared" si="85"/>
      </c>
      <c r="CC146" s="43">
        <f t="shared" si="110"/>
      </c>
      <c r="CD146" s="83">
        <f t="shared" si="111"/>
      </c>
      <c r="CE146" s="43">
        <f aca="true" t="shared" si="125" ref="CE146:CE159">IF(COUNTA(BV146:CA146)&gt;=1,(BV146+BX146+BZ146)*1.341*BY$14*73.96*2.20462/1000000*7000/2000,"")</f>
      </c>
      <c r="CF146" s="128"/>
      <c r="CG146" s="178"/>
      <c r="CH146" s="128"/>
      <c r="CI146" s="178"/>
      <c r="CJ146" s="128"/>
      <c r="CK146" s="178"/>
      <c r="CL146" s="17">
        <f t="shared" si="86"/>
      </c>
      <c r="CM146" s="43">
        <f t="shared" si="112"/>
      </c>
      <c r="CN146" s="83">
        <f t="shared" si="113"/>
      </c>
      <c r="CO146" s="43">
        <f aca="true" t="shared" si="126" ref="CO146:CO159">IF(COUNTA(CF146:CK146)&gt;=1,(CF146+CH146+CJ146)*1.341*CI$14*73.96*2.20462/1000000*7000/2000,"")</f>
      </c>
      <c r="CP146" s="128"/>
      <c r="CQ146" s="178"/>
      <c r="CR146" s="128"/>
      <c r="CS146" s="178"/>
      <c r="CT146" s="128"/>
      <c r="CU146" s="26"/>
      <c r="CV146" s="17">
        <f t="shared" si="87"/>
      </c>
      <c r="CW146" s="43">
        <f t="shared" si="114"/>
      </c>
      <c r="CX146" s="83">
        <f t="shared" si="115"/>
      </c>
      <c r="CY146" s="43">
        <f aca="true" t="shared" si="127" ref="CY146:CY159">IF(COUNTA(CP146:CU146)&gt;=1,(CP146+CR146+CT146)*1.341*CS$14*73.96*2.20462/1000000*7000/2000,"")</f>
      </c>
    </row>
    <row r="147" spans="2:103" ht="15.75" thickBot="1">
      <c r="B147" s="275"/>
      <c r="C147" s="13" t="s">
        <v>18</v>
      </c>
      <c r="D147" s="155"/>
      <c r="E147" s="182"/>
      <c r="F147" s="155"/>
      <c r="G147" s="182"/>
      <c r="H147" s="155"/>
      <c r="I147" s="182"/>
      <c r="J147" s="21">
        <f t="shared" si="88"/>
      </c>
      <c r="K147" s="46">
        <f t="shared" si="116"/>
      </c>
      <c r="L147" s="84">
        <f t="shared" si="117"/>
      </c>
      <c r="M147" s="46">
        <f t="shared" si="118"/>
      </c>
      <c r="N147" s="155"/>
      <c r="O147" s="182"/>
      <c r="P147" s="155"/>
      <c r="Q147" s="182"/>
      <c r="R147" s="155"/>
      <c r="S147" s="182"/>
      <c r="T147" s="21">
        <f t="shared" si="79"/>
      </c>
      <c r="U147" s="46">
        <f t="shared" si="98"/>
      </c>
      <c r="V147" s="84">
        <f t="shared" si="99"/>
      </c>
      <c r="W147" s="46">
        <f t="shared" si="119"/>
      </c>
      <c r="X147" s="155"/>
      <c r="Y147" s="182"/>
      <c r="Z147" s="155"/>
      <c r="AA147" s="182"/>
      <c r="AB147" s="155"/>
      <c r="AC147" s="182"/>
      <c r="AD147" s="21">
        <f t="shared" si="80"/>
      </c>
      <c r="AE147" s="46">
        <f t="shared" si="100"/>
      </c>
      <c r="AF147" s="84">
        <f t="shared" si="101"/>
      </c>
      <c r="AG147" s="46">
        <f t="shared" si="120"/>
      </c>
      <c r="AH147" s="155"/>
      <c r="AI147" s="182"/>
      <c r="AJ147" s="155"/>
      <c r="AK147" s="182"/>
      <c r="AL147" s="155"/>
      <c r="AM147" s="182"/>
      <c r="AN147" s="21">
        <f t="shared" si="81"/>
      </c>
      <c r="AO147" s="46">
        <f t="shared" si="102"/>
      </c>
      <c r="AP147" s="84">
        <f t="shared" si="103"/>
      </c>
      <c r="AQ147" s="46">
        <f t="shared" si="121"/>
      </c>
      <c r="AR147" s="155"/>
      <c r="AS147" s="182"/>
      <c r="AT147" s="155"/>
      <c r="AU147" s="182"/>
      <c r="AV147" s="155"/>
      <c r="AW147" s="182"/>
      <c r="AX147" s="21">
        <f t="shared" si="82"/>
      </c>
      <c r="AY147" s="46">
        <f t="shared" si="104"/>
      </c>
      <c r="AZ147" s="84">
        <f t="shared" si="105"/>
      </c>
      <c r="BA147" s="46">
        <f t="shared" si="122"/>
      </c>
      <c r="BB147" s="155"/>
      <c r="BC147" s="182"/>
      <c r="BD147" s="155"/>
      <c r="BE147" s="182"/>
      <c r="BF147" s="155"/>
      <c r="BG147" s="182"/>
      <c r="BH147" s="21">
        <f t="shared" si="83"/>
      </c>
      <c r="BI147" s="46">
        <f t="shared" si="106"/>
      </c>
      <c r="BJ147" s="84">
        <f t="shared" si="107"/>
      </c>
      <c r="BK147" s="46">
        <f t="shared" si="123"/>
      </c>
      <c r="BL147" s="155"/>
      <c r="BM147" s="182"/>
      <c r="BN147" s="155"/>
      <c r="BO147" s="182"/>
      <c r="BP147" s="155"/>
      <c r="BQ147" s="182"/>
      <c r="BR147" s="21">
        <f t="shared" si="84"/>
      </c>
      <c r="BS147" s="46">
        <f t="shared" si="108"/>
      </c>
      <c r="BT147" s="84">
        <f t="shared" si="109"/>
      </c>
      <c r="BU147" s="46">
        <f t="shared" si="124"/>
      </c>
      <c r="BV147" s="155"/>
      <c r="BW147" s="182"/>
      <c r="BX147" s="155"/>
      <c r="BY147" s="182"/>
      <c r="BZ147" s="155"/>
      <c r="CA147" s="182"/>
      <c r="CB147" s="21">
        <f t="shared" si="85"/>
      </c>
      <c r="CC147" s="46">
        <f t="shared" si="110"/>
      </c>
      <c r="CD147" s="84">
        <f t="shared" si="111"/>
      </c>
      <c r="CE147" s="46">
        <f t="shared" si="125"/>
      </c>
      <c r="CF147" s="155"/>
      <c r="CG147" s="182"/>
      <c r="CH147" s="155"/>
      <c r="CI147" s="182"/>
      <c r="CJ147" s="155"/>
      <c r="CK147" s="182"/>
      <c r="CL147" s="21">
        <f t="shared" si="86"/>
      </c>
      <c r="CM147" s="46">
        <f t="shared" si="112"/>
      </c>
      <c r="CN147" s="84">
        <f t="shared" si="113"/>
      </c>
      <c r="CO147" s="46">
        <f t="shared" si="126"/>
      </c>
      <c r="CP147" s="155"/>
      <c r="CQ147" s="182"/>
      <c r="CR147" s="155"/>
      <c r="CS147" s="182"/>
      <c r="CT147" s="155"/>
      <c r="CU147" s="30"/>
      <c r="CV147" s="21">
        <f t="shared" si="87"/>
      </c>
      <c r="CW147" s="46">
        <f t="shared" si="114"/>
      </c>
      <c r="CX147" s="84">
        <f t="shared" si="115"/>
      </c>
      <c r="CY147" s="46">
        <f t="shared" si="127"/>
      </c>
    </row>
    <row r="148" spans="2:103" ht="15.75" thickBot="1">
      <c r="B148" s="275">
        <v>2024</v>
      </c>
      <c r="C148" s="15" t="s">
        <v>7</v>
      </c>
      <c r="D148" s="146"/>
      <c r="E148" s="181"/>
      <c r="F148" s="146"/>
      <c r="G148" s="181"/>
      <c r="H148" s="146"/>
      <c r="I148" s="181"/>
      <c r="J148" s="20">
        <f t="shared" si="88"/>
      </c>
      <c r="K148" s="45">
        <f t="shared" si="116"/>
      </c>
      <c r="L148" s="103">
        <f t="shared" si="117"/>
      </c>
      <c r="M148" s="104">
        <f t="shared" si="118"/>
      </c>
      <c r="N148" s="146"/>
      <c r="O148" s="181"/>
      <c r="P148" s="146"/>
      <c r="Q148" s="181"/>
      <c r="R148" s="146"/>
      <c r="S148" s="181"/>
      <c r="T148" s="20">
        <f t="shared" si="79"/>
      </c>
      <c r="U148" s="45">
        <f t="shared" si="98"/>
      </c>
      <c r="V148" s="103">
        <f t="shared" si="99"/>
      </c>
      <c r="W148" s="104">
        <f t="shared" si="119"/>
      </c>
      <c r="X148" s="146"/>
      <c r="Y148" s="181"/>
      <c r="Z148" s="146"/>
      <c r="AA148" s="181"/>
      <c r="AB148" s="146"/>
      <c r="AC148" s="181"/>
      <c r="AD148" s="20">
        <f t="shared" si="80"/>
      </c>
      <c r="AE148" s="45">
        <f t="shared" si="100"/>
      </c>
      <c r="AF148" s="103">
        <f t="shared" si="101"/>
      </c>
      <c r="AG148" s="104">
        <f t="shared" si="120"/>
      </c>
      <c r="AH148" s="146"/>
      <c r="AI148" s="181"/>
      <c r="AJ148" s="146"/>
      <c r="AK148" s="181"/>
      <c r="AL148" s="146"/>
      <c r="AM148" s="181"/>
      <c r="AN148" s="20">
        <f t="shared" si="81"/>
      </c>
      <c r="AO148" s="45">
        <f t="shared" si="102"/>
      </c>
      <c r="AP148" s="103">
        <f t="shared" si="103"/>
      </c>
      <c r="AQ148" s="104">
        <f t="shared" si="121"/>
      </c>
      <c r="AR148" s="146"/>
      <c r="AS148" s="181"/>
      <c r="AT148" s="146"/>
      <c r="AU148" s="181"/>
      <c r="AV148" s="146"/>
      <c r="AW148" s="181"/>
      <c r="AX148" s="20">
        <f t="shared" si="82"/>
      </c>
      <c r="AY148" s="45">
        <f t="shared" si="104"/>
      </c>
      <c r="AZ148" s="103">
        <f t="shared" si="105"/>
      </c>
      <c r="BA148" s="104">
        <f t="shared" si="122"/>
      </c>
      <c r="BB148" s="146"/>
      <c r="BC148" s="181"/>
      <c r="BD148" s="146"/>
      <c r="BE148" s="181"/>
      <c r="BF148" s="146"/>
      <c r="BG148" s="181"/>
      <c r="BH148" s="20">
        <f t="shared" si="83"/>
      </c>
      <c r="BI148" s="45">
        <f t="shared" si="106"/>
      </c>
      <c r="BJ148" s="103">
        <f t="shared" si="107"/>
      </c>
      <c r="BK148" s="104">
        <f t="shared" si="123"/>
      </c>
      <c r="BL148" s="146"/>
      <c r="BM148" s="181"/>
      <c r="BN148" s="146"/>
      <c r="BO148" s="181"/>
      <c r="BP148" s="146"/>
      <c r="BQ148" s="181"/>
      <c r="BR148" s="20">
        <f t="shared" si="84"/>
      </c>
      <c r="BS148" s="45">
        <f t="shared" si="108"/>
      </c>
      <c r="BT148" s="103">
        <f t="shared" si="109"/>
      </c>
      <c r="BU148" s="104">
        <f t="shared" si="124"/>
      </c>
      <c r="BV148" s="146"/>
      <c r="BW148" s="181"/>
      <c r="BX148" s="146"/>
      <c r="BY148" s="181"/>
      <c r="BZ148" s="146"/>
      <c r="CA148" s="181"/>
      <c r="CB148" s="20">
        <f t="shared" si="85"/>
      </c>
      <c r="CC148" s="45">
        <f t="shared" si="110"/>
      </c>
      <c r="CD148" s="103">
        <f t="shared" si="111"/>
      </c>
      <c r="CE148" s="104">
        <f t="shared" si="125"/>
      </c>
      <c r="CF148" s="146"/>
      <c r="CG148" s="181"/>
      <c r="CH148" s="146"/>
      <c r="CI148" s="181"/>
      <c r="CJ148" s="146"/>
      <c r="CK148" s="181"/>
      <c r="CL148" s="20">
        <f t="shared" si="86"/>
      </c>
      <c r="CM148" s="45">
        <f t="shared" si="112"/>
      </c>
      <c r="CN148" s="103">
        <f t="shared" si="113"/>
      </c>
      <c r="CO148" s="104">
        <f t="shared" si="126"/>
      </c>
      <c r="CP148" s="146"/>
      <c r="CQ148" s="181"/>
      <c r="CR148" s="146"/>
      <c r="CS148" s="181"/>
      <c r="CT148" s="146"/>
      <c r="CU148" s="29"/>
      <c r="CV148" s="20">
        <f t="shared" si="87"/>
      </c>
      <c r="CW148" s="45">
        <f t="shared" si="114"/>
      </c>
      <c r="CX148" s="103">
        <f t="shared" si="115"/>
      </c>
      <c r="CY148" s="104">
        <f t="shared" si="127"/>
      </c>
    </row>
    <row r="149" spans="2:103" ht="15.75" thickBot="1">
      <c r="B149" s="275"/>
      <c r="C149" s="10" t="s">
        <v>8</v>
      </c>
      <c r="D149" s="119"/>
      <c r="E149" s="176"/>
      <c r="F149" s="119"/>
      <c r="G149" s="176"/>
      <c r="H149" s="119"/>
      <c r="I149" s="176"/>
      <c r="J149" s="18">
        <f t="shared" si="88"/>
      </c>
      <c r="K149" s="42">
        <f t="shared" si="116"/>
      </c>
      <c r="L149" s="82">
        <f t="shared" si="117"/>
      </c>
      <c r="M149" s="42">
        <f t="shared" si="118"/>
      </c>
      <c r="N149" s="119"/>
      <c r="O149" s="176"/>
      <c r="P149" s="119"/>
      <c r="Q149" s="176"/>
      <c r="R149" s="119"/>
      <c r="S149" s="176"/>
      <c r="T149" s="18">
        <f t="shared" si="79"/>
      </c>
      <c r="U149" s="42">
        <f t="shared" si="98"/>
      </c>
      <c r="V149" s="82">
        <f t="shared" si="99"/>
      </c>
      <c r="W149" s="42">
        <f t="shared" si="119"/>
      </c>
      <c r="X149" s="119"/>
      <c r="Y149" s="176"/>
      <c r="Z149" s="119"/>
      <c r="AA149" s="176"/>
      <c r="AB149" s="119"/>
      <c r="AC149" s="176"/>
      <c r="AD149" s="18">
        <f t="shared" si="80"/>
      </c>
      <c r="AE149" s="42">
        <f t="shared" si="100"/>
      </c>
      <c r="AF149" s="82">
        <f t="shared" si="101"/>
      </c>
      <c r="AG149" s="42">
        <f t="shared" si="120"/>
      </c>
      <c r="AH149" s="119"/>
      <c r="AI149" s="176"/>
      <c r="AJ149" s="119"/>
      <c r="AK149" s="176"/>
      <c r="AL149" s="119"/>
      <c r="AM149" s="176"/>
      <c r="AN149" s="18">
        <f t="shared" si="81"/>
      </c>
      <c r="AO149" s="42">
        <f t="shared" si="102"/>
      </c>
      <c r="AP149" s="82">
        <f t="shared" si="103"/>
      </c>
      <c r="AQ149" s="42">
        <f t="shared" si="121"/>
      </c>
      <c r="AR149" s="119"/>
      <c r="AS149" s="176"/>
      <c r="AT149" s="119"/>
      <c r="AU149" s="176"/>
      <c r="AV149" s="119"/>
      <c r="AW149" s="176"/>
      <c r="AX149" s="18">
        <f t="shared" si="82"/>
      </c>
      <c r="AY149" s="42">
        <f t="shared" si="104"/>
      </c>
      <c r="AZ149" s="82">
        <f t="shared" si="105"/>
      </c>
      <c r="BA149" s="42">
        <f t="shared" si="122"/>
      </c>
      <c r="BB149" s="119"/>
      <c r="BC149" s="176"/>
      <c r="BD149" s="119"/>
      <c r="BE149" s="176"/>
      <c r="BF149" s="119"/>
      <c r="BG149" s="176"/>
      <c r="BH149" s="18">
        <f t="shared" si="83"/>
      </c>
      <c r="BI149" s="42">
        <f t="shared" si="106"/>
      </c>
      <c r="BJ149" s="82">
        <f t="shared" si="107"/>
      </c>
      <c r="BK149" s="42">
        <f t="shared" si="123"/>
      </c>
      <c r="BL149" s="119"/>
      <c r="BM149" s="176"/>
      <c r="BN149" s="119"/>
      <c r="BO149" s="176"/>
      <c r="BP149" s="119"/>
      <c r="BQ149" s="176"/>
      <c r="BR149" s="18">
        <f t="shared" si="84"/>
      </c>
      <c r="BS149" s="42">
        <f t="shared" si="108"/>
      </c>
      <c r="BT149" s="82">
        <f t="shared" si="109"/>
      </c>
      <c r="BU149" s="42">
        <f t="shared" si="124"/>
      </c>
      <c r="BV149" s="119"/>
      <c r="BW149" s="176"/>
      <c r="BX149" s="119"/>
      <c r="BY149" s="176"/>
      <c r="BZ149" s="119"/>
      <c r="CA149" s="176"/>
      <c r="CB149" s="18">
        <f t="shared" si="85"/>
      </c>
      <c r="CC149" s="42">
        <f t="shared" si="110"/>
      </c>
      <c r="CD149" s="82">
        <f t="shared" si="111"/>
      </c>
      <c r="CE149" s="42">
        <f t="shared" si="125"/>
      </c>
      <c r="CF149" s="119"/>
      <c r="CG149" s="176"/>
      <c r="CH149" s="119"/>
      <c r="CI149" s="176"/>
      <c r="CJ149" s="119"/>
      <c r="CK149" s="176"/>
      <c r="CL149" s="18">
        <f t="shared" si="86"/>
      </c>
      <c r="CM149" s="42">
        <f t="shared" si="112"/>
      </c>
      <c r="CN149" s="82">
        <f t="shared" si="113"/>
      </c>
      <c r="CO149" s="42">
        <f t="shared" si="126"/>
      </c>
      <c r="CP149" s="119"/>
      <c r="CQ149" s="176"/>
      <c r="CR149" s="119"/>
      <c r="CS149" s="176"/>
      <c r="CT149" s="119"/>
      <c r="CU149" s="27"/>
      <c r="CV149" s="18">
        <f t="shared" si="87"/>
      </c>
      <c r="CW149" s="42">
        <f t="shared" si="114"/>
      </c>
      <c r="CX149" s="82">
        <f t="shared" si="115"/>
      </c>
      <c r="CY149" s="42">
        <f t="shared" si="127"/>
      </c>
    </row>
    <row r="150" spans="2:103" ht="15.75" thickBot="1">
      <c r="B150" s="275"/>
      <c r="C150" s="14" t="s">
        <v>9</v>
      </c>
      <c r="D150" s="128"/>
      <c r="E150" s="178"/>
      <c r="F150" s="128"/>
      <c r="G150" s="178"/>
      <c r="H150" s="128"/>
      <c r="I150" s="178"/>
      <c r="J150" s="17">
        <f t="shared" si="88"/>
      </c>
      <c r="K150" s="43">
        <f t="shared" si="116"/>
      </c>
      <c r="L150" s="83">
        <f t="shared" si="117"/>
      </c>
      <c r="M150" s="43">
        <f t="shared" si="118"/>
      </c>
      <c r="N150" s="128"/>
      <c r="O150" s="178"/>
      <c r="P150" s="128"/>
      <c r="Q150" s="178"/>
      <c r="R150" s="128"/>
      <c r="S150" s="178"/>
      <c r="T150" s="17">
        <f t="shared" si="79"/>
      </c>
      <c r="U150" s="43">
        <f t="shared" si="98"/>
      </c>
      <c r="V150" s="83">
        <f t="shared" si="99"/>
      </c>
      <c r="W150" s="43">
        <f t="shared" si="119"/>
      </c>
      <c r="X150" s="128"/>
      <c r="Y150" s="178"/>
      <c r="Z150" s="128"/>
      <c r="AA150" s="178"/>
      <c r="AB150" s="128"/>
      <c r="AC150" s="178"/>
      <c r="AD150" s="17">
        <f t="shared" si="80"/>
      </c>
      <c r="AE150" s="43">
        <f t="shared" si="100"/>
      </c>
      <c r="AF150" s="83">
        <f t="shared" si="101"/>
      </c>
      <c r="AG150" s="43">
        <f t="shared" si="120"/>
      </c>
      <c r="AH150" s="128"/>
      <c r="AI150" s="178"/>
      <c r="AJ150" s="128"/>
      <c r="AK150" s="178"/>
      <c r="AL150" s="128"/>
      <c r="AM150" s="178"/>
      <c r="AN150" s="17">
        <f t="shared" si="81"/>
      </c>
      <c r="AO150" s="43">
        <f t="shared" si="102"/>
      </c>
      <c r="AP150" s="83">
        <f t="shared" si="103"/>
      </c>
      <c r="AQ150" s="43">
        <f t="shared" si="121"/>
      </c>
      <c r="AR150" s="128"/>
      <c r="AS150" s="178"/>
      <c r="AT150" s="128"/>
      <c r="AU150" s="178"/>
      <c r="AV150" s="128"/>
      <c r="AW150" s="178"/>
      <c r="AX150" s="17">
        <f t="shared" si="82"/>
      </c>
      <c r="AY150" s="43">
        <f t="shared" si="104"/>
      </c>
      <c r="AZ150" s="83">
        <f t="shared" si="105"/>
      </c>
      <c r="BA150" s="43">
        <f t="shared" si="122"/>
      </c>
      <c r="BB150" s="128"/>
      <c r="BC150" s="178"/>
      <c r="BD150" s="128"/>
      <c r="BE150" s="178"/>
      <c r="BF150" s="128"/>
      <c r="BG150" s="178"/>
      <c r="BH150" s="17">
        <f t="shared" si="83"/>
      </c>
      <c r="BI150" s="43">
        <f t="shared" si="106"/>
      </c>
      <c r="BJ150" s="83">
        <f t="shared" si="107"/>
      </c>
      <c r="BK150" s="43">
        <f t="shared" si="123"/>
      </c>
      <c r="BL150" s="128"/>
      <c r="BM150" s="178"/>
      <c r="BN150" s="128"/>
      <c r="BO150" s="178"/>
      <c r="BP150" s="128"/>
      <c r="BQ150" s="178"/>
      <c r="BR150" s="17">
        <f t="shared" si="84"/>
      </c>
      <c r="BS150" s="43">
        <f t="shared" si="108"/>
      </c>
      <c r="BT150" s="83">
        <f t="shared" si="109"/>
      </c>
      <c r="BU150" s="43">
        <f t="shared" si="124"/>
      </c>
      <c r="BV150" s="128"/>
      <c r="BW150" s="178"/>
      <c r="BX150" s="128"/>
      <c r="BY150" s="178"/>
      <c r="BZ150" s="128"/>
      <c r="CA150" s="178"/>
      <c r="CB150" s="17">
        <f t="shared" si="85"/>
      </c>
      <c r="CC150" s="43">
        <f t="shared" si="110"/>
      </c>
      <c r="CD150" s="83">
        <f t="shared" si="111"/>
      </c>
      <c r="CE150" s="43">
        <f t="shared" si="125"/>
      </c>
      <c r="CF150" s="128"/>
      <c r="CG150" s="178"/>
      <c r="CH150" s="128"/>
      <c r="CI150" s="178"/>
      <c r="CJ150" s="128"/>
      <c r="CK150" s="178"/>
      <c r="CL150" s="17">
        <f t="shared" si="86"/>
      </c>
      <c r="CM150" s="43">
        <f t="shared" si="112"/>
      </c>
      <c r="CN150" s="83">
        <f t="shared" si="113"/>
      </c>
      <c r="CO150" s="43">
        <f t="shared" si="126"/>
      </c>
      <c r="CP150" s="128"/>
      <c r="CQ150" s="178"/>
      <c r="CR150" s="128"/>
      <c r="CS150" s="178"/>
      <c r="CT150" s="128"/>
      <c r="CU150" s="26"/>
      <c r="CV150" s="17">
        <f t="shared" si="87"/>
      </c>
      <c r="CW150" s="43">
        <f t="shared" si="114"/>
      </c>
      <c r="CX150" s="83">
        <f t="shared" si="115"/>
      </c>
      <c r="CY150" s="43">
        <f t="shared" si="127"/>
      </c>
    </row>
    <row r="151" spans="2:103" ht="15.75" thickBot="1">
      <c r="B151" s="275"/>
      <c r="C151" s="10" t="s">
        <v>10</v>
      </c>
      <c r="D151" s="119"/>
      <c r="E151" s="176"/>
      <c r="F151" s="119"/>
      <c r="G151" s="176"/>
      <c r="H151" s="119"/>
      <c r="I151" s="176"/>
      <c r="J151" s="18">
        <f t="shared" si="88"/>
      </c>
      <c r="K151" s="42">
        <f t="shared" si="116"/>
      </c>
      <c r="L151" s="82">
        <f t="shared" si="117"/>
      </c>
      <c r="M151" s="42">
        <f t="shared" si="118"/>
      </c>
      <c r="N151" s="119"/>
      <c r="O151" s="176"/>
      <c r="P151" s="119"/>
      <c r="Q151" s="176"/>
      <c r="R151" s="119"/>
      <c r="S151" s="176"/>
      <c r="T151" s="18">
        <f t="shared" si="79"/>
      </c>
      <c r="U151" s="42">
        <f t="shared" si="98"/>
      </c>
      <c r="V151" s="82">
        <f t="shared" si="99"/>
      </c>
      <c r="W151" s="42">
        <f t="shared" si="119"/>
      </c>
      <c r="X151" s="119"/>
      <c r="Y151" s="176"/>
      <c r="Z151" s="119"/>
      <c r="AA151" s="176"/>
      <c r="AB151" s="119"/>
      <c r="AC151" s="176"/>
      <c r="AD151" s="18">
        <f t="shared" si="80"/>
      </c>
      <c r="AE151" s="42">
        <f t="shared" si="100"/>
      </c>
      <c r="AF151" s="82">
        <f t="shared" si="101"/>
      </c>
      <c r="AG151" s="42">
        <f t="shared" si="120"/>
      </c>
      <c r="AH151" s="119"/>
      <c r="AI151" s="176"/>
      <c r="AJ151" s="119"/>
      <c r="AK151" s="176"/>
      <c r="AL151" s="119"/>
      <c r="AM151" s="176"/>
      <c r="AN151" s="18">
        <f t="shared" si="81"/>
      </c>
      <c r="AO151" s="42">
        <f t="shared" si="102"/>
      </c>
      <c r="AP151" s="82">
        <f t="shared" si="103"/>
      </c>
      <c r="AQ151" s="42">
        <f t="shared" si="121"/>
      </c>
      <c r="AR151" s="119"/>
      <c r="AS151" s="176"/>
      <c r="AT151" s="119"/>
      <c r="AU151" s="176"/>
      <c r="AV151" s="119"/>
      <c r="AW151" s="176"/>
      <c r="AX151" s="18">
        <f t="shared" si="82"/>
      </c>
      <c r="AY151" s="42">
        <f t="shared" si="104"/>
      </c>
      <c r="AZ151" s="82">
        <f t="shared" si="105"/>
      </c>
      <c r="BA151" s="42">
        <f t="shared" si="122"/>
      </c>
      <c r="BB151" s="119"/>
      <c r="BC151" s="176"/>
      <c r="BD151" s="119"/>
      <c r="BE151" s="176"/>
      <c r="BF151" s="119"/>
      <c r="BG151" s="176"/>
      <c r="BH151" s="18">
        <f t="shared" si="83"/>
      </c>
      <c r="BI151" s="42">
        <f t="shared" si="106"/>
      </c>
      <c r="BJ151" s="82">
        <f t="shared" si="107"/>
      </c>
      <c r="BK151" s="42">
        <f t="shared" si="123"/>
      </c>
      <c r="BL151" s="119"/>
      <c r="BM151" s="176"/>
      <c r="BN151" s="119"/>
      <c r="BO151" s="176"/>
      <c r="BP151" s="119"/>
      <c r="BQ151" s="176"/>
      <c r="BR151" s="18">
        <f t="shared" si="84"/>
      </c>
      <c r="BS151" s="42">
        <f t="shared" si="108"/>
      </c>
      <c r="BT151" s="82">
        <f t="shared" si="109"/>
      </c>
      <c r="BU151" s="42">
        <f t="shared" si="124"/>
      </c>
      <c r="BV151" s="119"/>
      <c r="BW151" s="176"/>
      <c r="BX151" s="119"/>
      <c r="BY151" s="176"/>
      <c r="BZ151" s="119"/>
      <c r="CA151" s="176"/>
      <c r="CB151" s="18">
        <f t="shared" si="85"/>
      </c>
      <c r="CC151" s="42">
        <f t="shared" si="110"/>
      </c>
      <c r="CD151" s="82">
        <f t="shared" si="111"/>
      </c>
      <c r="CE151" s="42">
        <f t="shared" si="125"/>
      </c>
      <c r="CF151" s="119"/>
      <c r="CG151" s="176"/>
      <c r="CH151" s="119"/>
      <c r="CI151" s="176"/>
      <c r="CJ151" s="119"/>
      <c r="CK151" s="176"/>
      <c r="CL151" s="18">
        <f t="shared" si="86"/>
      </c>
      <c r="CM151" s="42">
        <f t="shared" si="112"/>
      </c>
      <c r="CN151" s="82">
        <f t="shared" si="113"/>
      </c>
      <c r="CO151" s="42">
        <f t="shared" si="126"/>
      </c>
      <c r="CP151" s="119"/>
      <c r="CQ151" s="176"/>
      <c r="CR151" s="119"/>
      <c r="CS151" s="176"/>
      <c r="CT151" s="119"/>
      <c r="CU151" s="27"/>
      <c r="CV151" s="18">
        <f t="shared" si="87"/>
      </c>
      <c r="CW151" s="42">
        <f t="shared" si="114"/>
      </c>
      <c r="CX151" s="82">
        <f t="shared" si="115"/>
      </c>
      <c r="CY151" s="42">
        <f t="shared" si="127"/>
      </c>
    </row>
    <row r="152" spans="2:103" ht="15.75" thickBot="1">
      <c r="B152" s="275"/>
      <c r="C152" s="14" t="s">
        <v>11</v>
      </c>
      <c r="D152" s="128"/>
      <c r="E152" s="178"/>
      <c r="F152" s="128"/>
      <c r="G152" s="178"/>
      <c r="H152" s="128"/>
      <c r="I152" s="178"/>
      <c r="J152" s="17">
        <f t="shared" si="88"/>
      </c>
      <c r="K152" s="43">
        <f t="shared" si="116"/>
      </c>
      <c r="L152" s="83">
        <f t="shared" si="117"/>
      </c>
      <c r="M152" s="43">
        <f t="shared" si="118"/>
      </c>
      <c r="N152" s="128"/>
      <c r="O152" s="178"/>
      <c r="P152" s="128"/>
      <c r="Q152" s="178"/>
      <c r="R152" s="128"/>
      <c r="S152" s="178"/>
      <c r="T152" s="17">
        <f t="shared" si="79"/>
      </c>
      <c r="U152" s="43">
        <f t="shared" si="98"/>
      </c>
      <c r="V152" s="83">
        <f t="shared" si="99"/>
      </c>
      <c r="W152" s="43">
        <f t="shared" si="119"/>
      </c>
      <c r="X152" s="128"/>
      <c r="Y152" s="178"/>
      <c r="Z152" s="128"/>
      <c r="AA152" s="178"/>
      <c r="AB152" s="128"/>
      <c r="AC152" s="178"/>
      <c r="AD152" s="17">
        <f t="shared" si="80"/>
      </c>
      <c r="AE152" s="43">
        <f t="shared" si="100"/>
      </c>
      <c r="AF152" s="83">
        <f t="shared" si="101"/>
      </c>
      <c r="AG152" s="43">
        <f t="shared" si="120"/>
      </c>
      <c r="AH152" s="128"/>
      <c r="AI152" s="178"/>
      <c r="AJ152" s="128"/>
      <c r="AK152" s="178"/>
      <c r="AL152" s="128"/>
      <c r="AM152" s="178"/>
      <c r="AN152" s="17">
        <f t="shared" si="81"/>
      </c>
      <c r="AO152" s="43">
        <f t="shared" si="102"/>
      </c>
      <c r="AP152" s="83">
        <f t="shared" si="103"/>
      </c>
      <c r="AQ152" s="43">
        <f t="shared" si="121"/>
      </c>
      <c r="AR152" s="128"/>
      <c r="AS152" s="178"/>
      <c r="AT152" s="128"/>
      <c r="AU152" s="178"/>
      <c r="AV152" s="128"/>
      <c r="AW152" s="178"/>
      <c r="AX152" s="17">
        <f t="shared" si="82"/>
      </c>
      <c r="AY152" s="43">
        <f t="shared" si="104"/>
      </c>
      <c r="AZ152" s="83">
        <f t="shared" si="105"/>
      </c>
      <c r="BA152" s="43">
        <f t="shared" si="122"/>
      </c>
      <c r="BB152" s="128"/>
      <c r="BC152" s="178"/>
      <c r="BD152" s="128"/>
      <c r="BE152" s="178"/>
      <c r="BF152" s="128"/>
      <c r="BG152" s="178"/>
      <c r="BH152" s="17">
        <f t="shared" si="83"/>
      </c>
      <c r="BI152" s="43">
        <f t="shared" si="106"/>
      </c>
      <c r="BJ152" s="83">
        <f t="shared" si="107"/>
      </c>
      <c r="BK152" s="43">
        <f t="shared" si="123"/>
      </c>
      <c r="BL152" s="128"/>
      <c r="BM152" s="178"/>
      <c r="BN152" s="128"/>
      <c r="BO152" s="178"/>
      <c r="BP152" s="128"/>
      <c r="BQ152" s="178"/>
      <c r="BR152" s="17">
        <f t="shared" si="84"/>
      </c>
      <c r="BS152" s="43">
        <f t="shared" si="108"/>
      </c>
      <c r="BT152" s="83">
        <f t="shared" si="109"/>
      </c>
      <c r="BU152" s="43">
        <f t="shared" si="124"/>
      </c>
      <c r="BV152" s="128"/>
      <c r="BW152" s="178"/>
      <c r="BX152" s="128"/>
      <c r="BY152" s="178"/>
      <c r="BZ152" s="128"/>
      <c r="CA152" s="178"/>
      <c r="CB152" s="17">
        <f t="shared" si="85"/>
      </c>
      <c r="CC152" s="43">
        <f t="shared" si="110"/>
      </c>
      <c r="CD152" s="83">
        <f t="shared" si="111"/>
      </c>
      <c r="CE152" s="43">
        <f t="shared" si="125"/>
      </c>
      <c r="CF152" s="128"/>
      <c r="CG152" s="178"/>
      <c r="CH152" s="128"/>
      <c r="CI152" s="178"/>
      <c r="CJ152" s="128"/>
      <c r="CK152" s="178"/>
      <c r="CL152" s="17">
        <f t="shared" si="86"/>
      </c>
      <c r="CM152" s="43">
        <f t="shared" si="112"/>
      </c>
      <c r="CN152" s="83">
        <f t="shared" si="113"/>
      </c>
      <c r="CO152" s="43">
        <f t="shared" si="126"/>
      </c>
      <c r="CP152" s="128"/>
      <c r="CQ152" s="178"/>
      <c r="CR152" s="128"/>
      <c r="CS152" s="178"/>
      <c r="CT152" s="128"/>
      <c r="CU152" s="26"/>
      <c r="CV152" s="17">
        <f t="shared" si="87"/>
      </c>
      <c r="CW152" s="43">
        <f t="shared" si="114"/>
      </c>
      <c r="CX152" s="83">
        <f t="shared" si="115"/>
      </c>
      <c r="CY152" s="43">
        <f t="shared" si="127"/>
      </c>
    </row>
    <row r="153" spans="2:103" ht="15.75" thickBot="1">
      <c r="B153" s="275"/>
      <c r="C153" s="10" t="s">
        <v>12</v>
      </c>
      <c r="D153" s="119"/>
      <c r="E153" s="176"/>
      <c r="F153" s="119"/>
      <c r="G153" s="176"/>
      <c r="H153" s="119"/>
      <c r="I153" s="176"/>
      <c r="J153" s="18">
        <f t="shared" si="88"/>
      </c>
      <c r="K153" s="42">
        <f t="shared" si="116"/>
      </c>
      <c r="L153" s="82">
        <f t="shared" si="117"/>
      </c>
      <c r="M153" s="42">
        <f t="shared" si="118"/>
      </c>
      <c r="N153" s="119"/>
      <c r="O153" s="176"/>
      <c r="P153" s="119"/>
      <c r="Q153" s="176"/>
      <c r="R153" s="119"/>
      <c r="S153" s="176"/>
      <c r="T153" s="18">
        <f t="shared" si="79"/>
      </c>
      <c r="U153" s="42">
        <f t="shared" si="98"/>
      </c>
      <c r="V153" s="82">
        <f t="shared" si="99"/>
      </c>
      <c r="W153" s="42">
        <f t="shared" si="119"/>
      </c>
      <c r="X153" s="119"/>
      <c r="Y153" s="176"/>
      <c r="Z153" s="119"/>
      <c r="AA153" s="176"/>
      <c r="AB153" s="119"/>
      <c r="AC153" s="176"/>
      <c r="AD153" s="18">
        <f t="shared" si="80"/>
      </c>
      <c r="AE153" s="42">
        <f t="shared" si="100"/>
      </c>
      <c r="AF153" s="82">
        <f t="shared" si="101"/>
      </c>
      <c r="AG153" s="42">
        <f t="shared" si="120"/>
      </c>
      <c r="AH153" s="119"/>
      <c r="AI153" s="176"/>
      <c r="AJ153" s="119"/>
      <c r="AK153" s="176"/>
      <c r="AL153" s="119"/>
      <c r="AM153" s="176"/>
      <c r="AN153" s="18">
        <f t="shared" si="81"/>
      </c>
      <c r="AO153" s="42">
        <f t="shared" si="102"/>
      </c>
      <c r="AP153" s="82">
        <f t="shared" si="103"/>
      </c>
      <c r="AQ153" s="42">
        <f t="shared" si="121"/>
      </c>
      <c r="AR153" s="119"/>
      <c r="AS153" s="176"/>
      <c r="AT153" s="119"/>
      <c r="AU153" s="176"/>
      <c r="AV153" s="119"/>
      <c r="AW153" s="176"/>
      <c r="AX153" s="18">
        <f t="shared" si="82"/>
      </c>
      <c r="AY153" s="42">
        <f t="shared" si="104"/>
      </c>
      <c r="AZ153" s="82">
        <f t="shared" si="105"/>
      </c>
      <c r="BA153" s="42">
        <f t="shared" si="122"/>
      </c>
      <c r="BB153" s="119"/>
      <c r="BC153" s="176"/>
      <c r="BD153" s="119"/>
      <c r="BE153" s="176"/>
      <c r="BF153" s="119"/>
      <c r="BG153" s="176"/>
      <c r="BH153" s="18">
        <f t="shared" si="83"/>
      </c>
      <c r="BI153" s="42">
        <f t="shared" si="106"/>
      </c>
      <c r="BJ153" s="82">
        <f t="shared" si="107"/>
      </c>
      <c r="BK153" s="42">
        <f t="shared" si="123"/>
      </c>
      <c r="BL153" s="119"/>
      <c r="BM153" s="176"/>
      <c r="BN153" s="119"/>
      <c r="BO153" s="176"/>
      <c r="BP153" s="119"/>
      <c r="BQ153" s="176"/>
      <c r="BR153" s="18">
        <f t="shared" si="84"/>
      </c>
      <c r="BS153" s="42">
        <f t="shared" si="108"/>
      </c>
      <c r="BT153" s="82">
        <f t="shared" si="109"/>
      </c>
      <c r="BU153" s="42">
        <f t="shared" si="124"/>
      </c>
      <c r="BV153" s="119"/>
      <c r="BW153" s="176"/>
      <c r="BX153" s="119"/>
      <c r="BY153" s="176"/>
      <c r="BZ153" s="119"/>
      <c r="CA153" s="176"/>
      <c r="CB153" s="18">
        <f t="shared" si="85"/>
      </c>
      <c r="CC153" s="42">
        <f t="shared" si="110"/>
      </c>
      <c r="CD153" s="82">
        <f t="shared" si="111"/>
      </c>
      <c r="CE153" s="42">
        <f t="shared" si="125"/>
      </c>
      <c r="CF153" s="119"/>
      <c r="CG153" s="176"/>
      <c r="CH153" s="119"/>
      <c r="CI153" s="176"/>
      <c r="CJ153" s="119"/>
      <c r="CK153" s="176"/>
      <c r="CL153" s="18">
        <f t="shared" si="86"/>
      </c>
      <c r="CM153" s="42">
        <f t="shared" si="112"/>
      </c>
      <c r="CN153" s="82">
        <f t="shared" si="113"/>
      </c>
      <c r="CO153" s="42">
        <f t="shared" si="126"/>
      </c>
      <c r="CP153" s="119"/>
      <c r="CQ153" s="176"/>
      <c r="CR153" s="119"/>
      <c r="CS153" s="176"/>
      <c r="CT153" s="119"/>
      <c r="CU153" s="27"/>
      <c r="CV153" s="18">
        <f t="shared" si="87"/>
      </c>
      <c r="CW153" s="42">
        <f t="shared" si="114"/>
      </c>
      <c r="CX153" s="82">
        <f t="shared" si="115"/>
      </c>
      <c r="CY153" s="42">
        <f t="shared" si="127"/>
      </c>
    </row>
    <row r="154" spans="2:103" ht="15.75" thickBot="1">
      <c r="B154" s="275"/>
      <c r="C154" s="14" t="s">
        <v>13</v>
      </c>
      <c r="D154" s="128"/>
      <c r="E154" s="178"/>
      <c r="F154" s="128"/>
      <c r="G154" s="178"/>
      <c r="H154" s="128"/>
      <c r="I154" s="178"/>
      <c r="J154" s="17">
        <f t="shared" si="88"/>
      </c>
      <c r="K154" s="43">
        <f t="shared" si="116"/>
      </c>
      <c r="L154" s="83">
        <f t="shared" si="117"/>
      </c>
      <c r="M154" s="43">
        <f t="shared" si="118"/>
      </c>
      <c r="N154" s="128"/>
      <c r="O154" s="178"/>
      <c r="P154" s="128"/>
      <c r="Q154" s="178"/>
      <c r="R154" s="128"/>
      <c r="S154" s="178"/>
      <c r="T154" s="17">
        <f t="shared" si="79"/>
      </c>
      <c r="U154" s="43">
        <f t="shared" si="98"/>
      </c>
      <c r="V154" s="83">
        <f t="shared" si="99"/>
      </c>
      <c r="W154" s="43">
        <f t="shared" si="119"/>
      </c>
      <c r="X154" s="128"/>
      <c r="Y154" s="178"/>
      <c r="Z154" s="128"/>
      <c r="AA154" s="178"/>
      <c r="AB154" s="128"/>
      <c r="AC154" s="178"/>
      <c r="AD154" s="17">
        <f t="shared" si="80"/>
      </c>
      <c r="AE154" s="43">
        <f t="shared" si="100"/>
      </c>
      <c r="AF154" s="83">
        <f t="shared" si="101"/>
      </c>
      <c r="AG154" s="43">
        <f t="shared" si="120"/>
      </c>
      <c r="AH154" s="128"/>
      <c r="AI154" s="178"/>
      <c r="AJ154" s="128"/>
      <c r="AK154" s="178"/>
      <c r="AL154" s="128"/>
      <c r="AM154" s="178"/>
      <c r="AN154" s="17">
        <f t="shared" si="81"/>
      </c>
      <c r="AO154" s="43">
        <f t="shared" si="102"/>
      </c>
      <c r="AP154" s="83">
        <f t="shared" si="103"/>
      </c>
      <c r="AQ154" s="43">
        <f t="shared" si="121"/>
      </c>
      <c r="AR154" s="128"/>
      <c r="AS154" s="178"/>
      <c r="AT154" s="128"/>
      <c r="AU154" s="178"/>
      <c r="AV154" s="128"/>
      <c r="AW154" s="178"/>
      <c r="AX154" s="17">
        <f t="shared" si="82"/>
      </c>
      <c r="AY154" s="43">
        <f t="shared" si="104"/>
      </c>
      <c r="AZ154" s="83">
        <f t="shared" si="105"/>
      </c>
      <c r="BA154" s="43">
        <f t="shared" si="122"/>
      </c>
      <c r="BB154" s="128"/>
      <c r="BC154" s="178"/>
      <c r="BD154" s="128"/>
      <c r="BE154" s="178"/>
      <c r="BF154" s="128"/>
      <c r="BG154" s="178"/>
      <c r="BH154" s="17">
        <f t="shared" si="83"/>
      </c>
      <c r="BI154" s="43">
        <f t="shared" si="106"/>
      </c>
      <c r="BJ154" s="83">
        <f t="shared" si="107"/>
      </c>
      <c r="BK154" s="43">
        <f t="shared" si="123"/>
      </c>
      <c r="BL154" s="128"/>
      <c r="BM154" s="178"/>
      <c r="BN154" s="128"/>
      <c r="BO154" s="178"/>
      <c r="BP154" s="128"/>
      <c r="BQ154" s="178"/>
      <c r="BR154" s="17">
        <f t="shared" si="84"/>
      </c>
      <c r="BS154" s="43">
        <f t="shared" si="108"/>
      </c>
      <c r="BT154" s="83">
        <f t="shared" si="109"/>
      </c>
      <c r="BU154" s="43">
        <f t="shared" si="124"/>
      </c>
      <c r="BV154" s="128"/>
      <c r="BW154" s="178"/>
      <c r="BX154" s="128"/>
      <c r="BY154" s="178"/>
      <c r="BZ154" s="128"/>
      <c r="CA154" s="178"/>
      <c r="CB154" s="17">
        <f t="shared" si="85"/>
      </c>
      <c r="CC154" s="43">
        <f t="shared" si="110"/>
      </c>
      <c r="CD154" s="83">
        <f t="shared" si="111"/>
      </c>
      <c r="CE154" s="43">
        <f t="shared" si="125"/>
      </c>
      <c r="CF154" s="128"/>
      <c r="CG154" s="178"/>
      <c r="CH154" s="128"/>
      <c r="CI154" s="178"/>
      <c r="CJ154" s="128"/>
      <c r="CK154" s="178"/>
      <c r="CL154" s="17">
        <f t="shared" si="86"/>
      </c>
      <c r="CM154" s="43">
        <f t="shared" si="112"/>
      </c>
      <c r="CN154" s="83">
        <f t="shared" si="113"/>
      </c>
      <c r="CO154" s="43">
        <f t="shared" si="126"/>
      </c>
      <c r="CP154" s="128"/>
      <c r="CQ154" s="178"/>
      <c r="CR154" s="128"/>
      <c r="CS154" s="178"/>
      <c r="CT154" s="128"/>
      <c r="CU154" s="26"/>
      <c r="CV154" s="17">
        <f t="shared" si="87"/>
      </c>
      <c r="CW154" s="43">
        <f t="shared" si="114"/>
      </c>
      <c r="CX154" s="83">
        <f t="shared" si="115"/>
      </c>
      <c r="CY154" s="43">
        <f t="shared" si="127"/>
      </c>
    </row>
    <row r="155" spans="2:103" ht="15.75" thickBot="1">
      <c r="B155" s="275"/>
      <c r="C155" s="10" t="s">
        <v>14</v>
      </c>
      <c r="D155" s="119"/>
      <c r="E155" s="176"/>
      <c r="F155" s="119"/>
      <c r="G155" s="176"/>
      <c r="H155" s="119"/>
      <c r="I155" s="176"/>
      <c r="J155" s="18">
        <f t="shared" si="88"/>
      </c>
      <c r="K155" s="42">
        <f t="shared" si="116"/>
      </c>
      <c r="L155" s="82">
        <f t="shared" si="117"/>
      </c>
      <c r="M155" s="42">
        <f t="shared" si="118"/>
      </c>
      <c r="N155" s="119"/>
      <c r="O155" s="176"/>
      <c r="P155" s="119"/>
      <c r="Q155" s="176"/>
      <c r="R155" s="119"/>
      <c r="S155" s="176"/>
      <c r="T155" s="18">
        <f t="shared" si="79"/>
      </c>
      <c r="U155" s="42">
        <f t="shared" si="98"/>
      </c>
      <c r="V155" s="82">
        <f t="shared" si="99"/>
      </c>
      <c r="W155" s="42">
        <f t="shared" si="119"/>
      </c>
      <c r="X155" s="119"/>
      <c r="Y155" s="176"/>
      <c r="Z155" s="119"/>
      <c r="AA155" s="176"/>
      <c r="AB155" s="119"/>
      <c r="AC155" s="176"/>
      <c r="AD155" s="18">
        <f t="shared" si="80"/>
      </c>
      <c r="AE155" s="42">
        <f t="shared" si="100"/>
      </c>
      <c r="AF155" s="82">
        <f t="shared" si="101"/>
      </c>
      <c r="AG155" s="42">
        <f t="shared" si="120"/>
      </c>
      <c r="AH155" s="119"/>
      <c r="AI155" s="176"/>
      <c r="AJ155" s="119"/>
      <c r="AK155" s="176"/>
      <c r="AL155" s="119"/>
      <c r="AM155" s="176"/>
      <c r="AN155" s="18">
        <f t="shared" si="81"/>
      </c>
      <c r="AO155" s="42">
        <f t="shared" si="102"/>
      </c>
      <c r="AP155" s="82">
        <f t="shared" si="103"/>
      </c>
      <c r="AQ155" s="42">
        <f t="shared" si="121"/>
      </c>
      <c r="AR155" s="119"/>
      <c r="AS155" s="176"/>
      <c r="AT155" s="119"/>
      <c r="AU155" s="176"/>
      <c r="AV155" s="119"/>
      <c r="AW155" s="176"/>
      <c r="AX155" s="18">
        <f t="shared" si="82"/>
      </c>
      <c r="AY155" s="42">
        <f t="shared" si="104"/>
      </c>
      <c r="AZ155" s="82">
        <f t="shared" si="105"/>
      </c>
      <c r="BA155" s="42">
        <f t="shared" si="122"/>
      </c>
      <c r="BB155" s="119"/>
      <c r="BC155" s="176"/>
      <c r="BD155" s="119"/>
      <c r="BE155" s="176"/>
      <c r="BF155" s="119"/>
      <c r="BG155" s="176"/>
      <c r="BH155" s="18">
        <f t="shared" si="83"/>
      </c>
      <c r="BI155" s="42">
        <f t="shared" si="106"/>
      </c>
      <c r="BJ155" s="82">
        <f t="shared" si="107"/>
      </c>
      <c r="BK155" s="42">
        <f t="shared" si="123"/>
      </c>
      <c r="BL155" s="119"/>
      <c r="BM155" s="176"/>
      <c r="BN155" s="119"/>
      <c r="BO155" s="176"/>
      <c r="BP155" s="119"/>
      <c r="BQ155" s="176"/>
      <c r="BR155" s="18">
        <f t="shared" si="84"/>
      </c>
      <c r="BS155" s="42">
        <f t="shared" si="108"/>
      </c>
      <c r="BT155" s="82">
        <f t="shared" si="109"/>
      </c>
      <c r="BU155" s="42">
        <f t="shared" si="124"/>
      </c>
      <c r="BV155" s="119"/>
      <c r="BW155" s="176"/>
      <c r="BX155" s="119"/>
      <c r="BY155" s="176"/>
      <c r="BZ155" s="119"/>
      <c r="CA155" s="176"/>
      <c r="CB155" s="18">
        <f t="shared" si="85"/>
      </c>
      <c r="CC155" s="42">
        <f t="shared" si="110"/>
      </c>
      <c r="CD155" s="82">
        <f t="shared" si="111"/>
      </c>
      <c r="CE155" s="42">
        <f t="shared" si="125"/>
      </c>
      <c r="CF155" s="119"/>
      <c r="CG155" s="176"/>
      <c r="CH155" s="119"/>
      <c r="CI155" s="176"/>
      <c r="CJ155" s="119"/>
      <c r="CK155" s="176"/>
      <c r="CL155" s="18">
        <f t="shared" si="86"/>
      </c>
      <c r="CM155" s="42">
        <f t="shared" si="112"/>
      </c>
      <c r="CN155" s="82">
        <f t="shared" si="113"/>
      </c>
      <c r="CO155" s="42">
        <f t="shared" si="126"/>
      </c>
      <c r="CP155" s="119"/>
      <c r="CQ155" s="176"/>
      <c r="CR155" s="119"/>
      <c r="CS155" s="176"/>
      <c r="CT155" s="119"/>
      <c r="CU155" s="27"/>
      <c r="CV155" s="18">
        <f t="shared" si="87"/>
      </c>
      <c r="CW155" s="42">
        <f t="shared" si="114"/>
      </c>
      <c r="CX155" s="82">
        <f t="shared" si="115"/>
      </c>
      <c r="CY155" s="42">
        <f t="shared" si="127"/>
      </c>
    </row>
    <row r="156" spans="2:103" ht="15.75" thickBot="1">
      <c r="B156" s="275"/>
      <c r="C156" s="14" t="s">
        <v>15</v>
      </c>
      <c r="D156" s="128"/>
      <c r="E156" s="178"/>
      <c r="F156" s="128"/>
      <c r="G156" s="178"/>
      <c r="H156" s="128"/>
      <c r="I156" s="178"/>
      <c r="J156" s="17">
        <f t="shared" si="88"/>
      </c>
      <c r="K156" s="43">
        <f t="shared" si="116"/>
      </c>
      <c r="L156" s="83">
        <f t="shared" si="117"/>
      </c>
      <c r="M156" s="43">
        <f t="shared" si="118"/>
      </c>
      <c r="N156" s="128"/>
      <c r="O156" s="178"/>
      <c r="P156" s="128"/>
      <c r="Q156" s="178"/>
      <c r="R156" s="128"/>
      <c r="S156" s="178"/>
      <c r="T156" s="17">
        <f>IF(COUNTA(N156:S156)&gt;=1,SUM(R145:R156,P145:P156,N145:N156),"")</f>
      </c>
      <c r="U156" s="43">
        <f t="shared" si="98"/>
      </c>
      <c r="V156" s="83">
        <f t="shared" si="99"/>
      </c>
      <c r="W156" s="43">
        <f t="shared" si="119"/>
      </c>
      <c r="X156" s="128"/>
      <c r="Y156" s="178"/>
      <c r="Z156" s="128"/>
      <c r="AA156" s="178"/>
      <c r="AB156" s="128"/>
      <c r="AC156" s="178"/>
      <c r="AD156" s="17">
        <f>IF(COUNTA(X156:AC156)&gt;=1,SUM(AB145:AB156,Z145:Z156,X145:X156),"")</f>
      </c>
      <c r="AE156" s="43">
        <f t="shared" si="100"/>
      </c>
      <c r="AF156" s="83">
        <f t="shared" si="101"/>
      </c>
      <c r="AG156" s="43">
        <f t="shared" si="120"/>
      </c>
      <c r="AH156" s="128"/>
      <c r="AI156" s="178"/>
      <c r="AJ156" s="128"/>
      <c r="AK156" s="178"/>
      <c r="AL156" s="128"/>
      <c r="AM156" s="178"/>
      <c r="AN156" s="17">
        <f>IF(COUNTA(AH156:AM156)&gt;=1,SUM(AL145:AL156,AJ145:AJ156,AH145:AH156),"")</f>
      </c>
      <c r="AO156" s="43">
        <f t="shared" si="102"/>
      </c>
      <c r="AP156" s="83">
        <f t="shared" si="103"/>
      </c>
      <c r="AQ156" s="43">
        <f t="shared" si="121"/>
      </c>
      <c r="AR156" s="128"/>
      <c r="AS156" s="178"/>
      <c r="AT156" s="128"/>
      <c r="AU156" s="178"/>
      <c r="AV156" s="128"/>
      <c r="AW156" s="178"/>
      <c r="AX156" s="17">
        <f>IF(COUNTA(AR156:AW156)&gt;=1,SUM(AV145:AV156,AT145:AT156,AR145:AR156),"")</f>
      </c>
      <c r="AY156" s="43">
        <f t="shared" si="104"/>
      </c>
      <c r="AZ156" s="83">
        <f t="shared" si="105"/>
      </c>
      <c r="BA156" s="43">
        <f t="shared" si="122"/>
      </c>
      <c r="BB156" s="128"/>
      <c r="BC156" s="178"/>
      <c r="BD156" s="128"/>
      <c r="BE156" s="178"/>
      <c r="BF156" s="128"/>
      <c r="BG156" s="178"/>
      <c r="BH156" s="17">
        <f>IF(COUNTA(BB156:BG156)&gt;=1,SUM(BF145:BF156,BD145:BD156,BB145:BB156),"")</f>
      </c>
      <c r="BI156" s="43">
        <f t="shared" si="106"/>
      </c>
      <c r="BJ156" s="83">
        <f t="shared" si="107"/>
      </c>
      <c r="BK156" s="43">
        <f t="shared" si="123"/>
      </c>
      <c r="BL156" s="128"/>
      <c r="BM156" s="178"/>
      <c r="BN156" s="128"/>
      <c r="BO156" s="178"/>
      <c r="BP156" s="128"/>
      <c r="BQ156" s="178"/>
      <c r="BR156" s="17">
        <f>IF(COUNTA(BL156:BQ156)&gt;=1,SUM(BP145:BP156,BN145:BN156,BL145:BL156),"")</f>
      </c>
      <c r="BS156" s="43">
        <f t="shared" si="108"/>
      </c>
      <c r="BT156" s="83">
        <f t="shared" si="109"/>
      </c>
      <c r="BU156" s="43">
        <f t="shared" si="124"/>
      </c>
      <c r="BV156" s="128"/>
      <c r="BW156" s="178"/>
      <c r="BX156" s="128"/>
      <c r="BY156" s="178"/>
      <c r="BZ156" s="128"/>
      <c r="CA156" s="178"/>
      <c r="CB156" s="17">
        <f>IF(COUNTA(BV156:CA156)&gt;=1,SUM(BZ145:BZ156,BX145:BX156,BV145:BV156),"")</f>
      </c>
      <c r="CC156" s="43">
        <f t="shared" si="110"/>
      </c>
      <c r="CD156" s="83">
        <f t="shared" si="111"/>
      </c>
      <c r="CE156" s="43">
        <f t="shared" si="125"/>
      </c>
      <c r="CF156" s="128"/>
      <c r="CG156" s="178"/>
      <c r="CH156" s="128"/>
      <c r="CI156" s="178"/>
      <c r="CJ156" s="128"/>
      <c r="CK156" s="178"/>
      <c r="CL156" s="17">
        <f>IF(COUNTA(CF156:CK156)&gt;=1,SUM(CJ145:CJ156,CH145:CH156,CF145:CF156),"")</f>
      </c>
      <c r="CM156" s="43">
        <f t="shared" si="112"/>
      </c>
      <c r="CN156" s="83">
        <f t="shared" si="113"/>
      </c>
      <c r="CO156" s="43">
        <f t="shared" si="126"/>
      </c>
      <c r="CP156" s="128"/>
      <c r="CQ156" s="178"/>
      <c r="CR156" s="128"/>
      <c r="CS156" s="178"/>
      <c r="CT156" s="128"/>
      <c r="CU156" s="26"/>
      <c r="CV156" s="17">
        <f>IF(COUNTA(CP156:CU156)&gt;=1,SUM(CT145:CT156,CR145:CR156,CP145:CP156),"")</f>
      </c>
      <c r="CW156" s="43">
        <f t="shared" si="114"/>
      </c>
      <c r="CX156" s="83">
        <f t="shared" si="115"/>
      </c>
      <c r="CY156" s="43">
        <f t="shared" si="127"/>
      </c>
    </row>
    <row r="157" spans="2:103" ht="15.75" thickBot="1">
      <c r="B157" s="275"/>
      <c r="C157" s="10" t="s">
        <v>16</v>
      </c>
      <c r="D157" s="119"/>
      <c r="E157" s="176"/>
      <c r="F157" s="119"/>
      <c r="G157" s="176"/>
      <c r="H157" s="119"/>
      <c r="I157" s="176"/>
      <c r="J157" s="18">
        <f>IF(COUNTA(D157:I157)&gt;=1,SUM(H146:H157,F146:F157,D146:D157),"")</f>
      </c>
      <c r="K157" s="42">
        <f t="shared" si="116"/>
      </c>
      <c r="L157" s="82">
        <f t="shared" si="117"/>
      </c>
      <c r="M157" s="42">
        <f t="shared" si="118"/>
      </c>
      <c r="N157" s="119"/>
      <c r="O157" s="176"/>
      <c r="P157" s="119"/>
      <c r="Q157" s="176"/>
      <c r="R157" s="119"/>
      <c r="S157" s="176"/>
      <c r="T157" s="18">
        <f>IF(COUNTA(N157:S157)&gt;=1,SUM(R146:R157,P146:P157,N146:N157),"")</f>
      </c>
      <c r="U157" s="42">
        <f t="shared" si="98"/>
      </c>
      <c r="V157" s="82">
        <f t="shared" si="99"/>
      </c>
      <c r="W157" s="42">
        <f t="shared" si="119"/>
      </c>
      <c r="X157" s="119"/>
      <c r="Y157" s="176"/>
      <c r="Z157" s="119"/>
      <c r="AA157" s="176"/>
      <c r="AB157" s="119"/>
      <c r="AC157" s="176"/>
      <c r="AD157" s="18">
        <f>IF(COUNTA(X157:AC157)&gt;=1,SUM(AB146:AB157,Z146:Z157,X146:X157),"")</f>
      </c>
      <c r="AE157" s="42">
        <f t="shared" si="100"/>
      </c>
      <c r="AF157" s="82">
        <f t="shared" si="101"/>
      </c>
      <c r="AG157" s="42">
        <f t="shared" si="120"/>
      </c>
      <c r="AH157" s="119"/>
      <c r="AI157" s="176"/>
      <c r="AJ157" s="119"/>
      <c r="AK157" s="176"/>
      <c r="AL157" s="119"/>
      <c r="AM157" s="176"/>
      <c r="AN157" s="18">
        <f>IF(COUNTA(AH157:AM157)&gt;=1,SUM(AL146:AL157,AJ146:AJ157,AH146:AH157),"")</f>
      </c>
      <c r="AO157" s="42">
        <f t="shared" si="102"/>
      </c>
      <c r="AP157" s="82">
        <f t="shared" si="103"/>
      </c>
      <c r="AQ157" s="42">
        <f t="shared" si="121"/>
      </c>
      <c r="AR157" s="119"/>
      <c r="AS157" s="176"/>
      <c r="AT157" s="119"/>
      <c r="AU157" s="176"/>
      <c r="AV157" s="119"/>
      <c r="AW157" s="176"/>
      <c r="AX157" s="18">
        <f>IF(COUNTA(AR157:AW157)&gt;=1,SUM(AV146:AV157,AT146:AT157,AR146:AR157),"")</f>
      </c>
      <c r="AY157" s="42">
        <f t="shared" si="104"/>
      </c>
      <c r="AZ157" s="82">
        <f t="shared" si="105"/>
      </c>
      <c r="BA157" s="42">
        <f t="shared" si="122"/>
      </c>
      <c r="BB157" s="119"/>
      <c r="BC157" s="176"/>
      <c r="BD157" s="119"/>
      <c r="BE157" s="176"/>
      <c r="BF157" s="119"/>
      <c r="BG157" s="176"/>
      <c r="BH157" s="18">
        <f>IF(COUNTA(BB157:BG157)&gt;=1,SUM(BF146:BF157,BD146:BD157,BB146:BB157),"")</f>
      </c>
      <c r="BI157" s="42">
        <f t="shared" si="106"/>
      </c>
      <c r="BJ157" s="82">
        <f t="shared" si="107"/>
      </c>
      <c r="BK157" s="42">
        <f t="shared" si="123"/>
      </c>
      <c r="BL157" s="119"/>
      <c r="BM157" s="176"/>
      <c r="BN157" s="119"/>
      <c r="BO157" s="176"/>
      <c r="BP157" s="119"/>
      <c r="BQ157" s="176"/>
      <c r="BR157" s="18">
        <f>IF(COUNTA(BL157:BQ157)&gt;=1,SUM(BP146:BP157,BN146:BN157,BL146:BL157),"")</f>
      </c>
      <c r="BS157" s="42">
        <f t="shared" si="108"/>
      </c>
      <c r="BT157" s="82">
        <f t="shared" si="109"/>
      </c>
      <c r="BU157" s="42">
        <f t="shared" si="124"/>
      </c>
      <c r="BV157" s="119"/>
      <c r="BW157" s="176"/>
      <c r="BX157" s="119"/>
      <c r="BY157" s="176"/>
      <c r="BZ157" s="119"/>
      <c r="CA157" s="176"/>
      <c r="CB157" s="18">
        <f>IF(COUNTA(BV157:CA157)&gt;=1,SUM(BZ146:BZ157,BX146:BX157,BV146:BV157),"")</f>
      </c>
      <c r="CC157" s="42">
        <f t="shared" si="110"/>
      </c>
      <c r="CD157" s="82">
        <f t="shared" si="111"/>
      </c>
      <c r="CE157" s="42">
        <f t="shared" si="125"/>
      </c>
      <c r="CF157" s="119"/>
      <c r="CG157" s="176"/>
      <c r="CH157" s="119"/>
      <c r="CI157" s="176"/>
      <c r="CJ157" s="119"/>
      <c r="CK157" s="176"/>
      <c r="CL157" s="18">
        <f>IF(COUNTA(CF157:CK157)&gt;=1,SUM(CJ146:CJ157,CH146:CH157,CF146:CF157),"")</f>
      </c>
      <c r="CM157" s="42">
        <f t="shared" si="112"/>
      </c>
      <c r="CN157" s="82">
        <f t="shared" si="113"/>
      </c>
      <c r="CO157" s="42">
        <f t="shared" si="126"/>
      </c>
      <c r="CP157" s="119"/>
      <c r="CQ157" s="176"/>
      <c r="CR157" s="119"/>
      <c r="CS157" s="176"/>
      <c r="CT157" s="119"/>
      <c r="CU157" s="27"/>
      <c r="CV157" s="18">
        <f>IF(COUNTA(CP157:CU157)&gt;=1,SUM(CT146:CT157,CR146:CR157,CP146:CP157),"")</f>
      </c>
      <c r="CW157" s="42">
        <f t="shared" si="114"/>
      </c>
      <c r="CX157" s="82">
        <f t="shared" si="115"/>
      </c>
      <c r="CY157" s="42">
        <f t="shared" si="127"/>
      </c>
    </row>
    <row r="158" spans="2:103" ht="15.75" thickBot="1">
      <c r="B158" s="275"/>
      <c r="C158" s="14" t="s">
        <v>17</v>
      </c>
      <c r="D158" s="128"/>
      <c r="E158" s="178"/>
      <c r="F158" s="128"/>
      <c r="G158" s="178"/>
      <c r="H158" s="128"/>
      <c r="I158" s="178"/>
      <c r="J158" s="17">
        <f>IF(COUNTA(D158:I158)&gt;=1,SUM(H147:H158,F147:F158,D147:D158),"")</f>
      </c>
      <c r="K158" s="43">
        <f t="shared" si="116"/>
      </c>
      <c r="L158" s="83">
        <f t="shared" si="117"/>
      </c>
      <c r="M158" s="43">
        <f t="shared" si="118"/>
      </c>
      <c r="N158" s="128"/>
      <c r="O158" s="178"/>
      <c r="P158" s="128"/>
      <c r="Q158" s="178"/>
      <c r="R158" s="128"/>
      <c r="S158" s="178"/>
      <c r="T158" s="17">
        <f>IF(COUNTA(N158:S158)&gt;=1,SUM(R147:R158,P147:P158,N147:N158),"")</f>
      </c>
      <c r="U158" s="43">
        <f t="shared" si="98"/>
      </c>
      <c r="V158" s="83">
        <f t="shared" si="99"/>
      </c>
      <c r="W158" s="43">
        <f t="shared" si="119"/>
      </c>
      <c r="X158" s="128"/>
      <c r="Y158" s="178"/>
      <c r="Z158" s="128"/>
      <c r="AA158" s="178"/>
      <c r="AB158" s="128"/>
      <c r="AC158" s="178"/>
      <c r="AD158" s="17">
        <f>IF(COUNTA(X158:AC158)&gt;=1,SUM(AB147:AB158,Z147:Z158,X147:X158),"")</f>
      </c>
      <c r="AE158" s="43">
        <f t="shared" si="100"/>
      </c>
      <c r="AF158" s="83">
        <f t="shared" si="101"/>
      </c>
      <c r="AG158" s="43">
        <f t="shared" si="120"/>
      </c>
      <c r="AH158" s="128"/>
      <c r="AI158" s="178"/>
      <c r="AJ158" s="128"/>
      <c r="AK158" s="178"/>
      <c r="AL158" s="128"/>
      <c r="AM158" s="178"/>
      <c r="AN158" s="17">
        <f>IF(COUNTA(AH158:AM158)&gt;=1,SUM(AL147:AL158,AJ147:AJ158,AH147:AH158),"")</f>
      </c>
      <c r="AO158" s="43">
        <f t="shared" si="102"/>
      </c>
      <c r="AP158" s="83">
        <f t="shared" si="103"/>
      </c>
      <c r="AQ158" s="43">
        <f t="shared" si="121"/>
      </c>
      <c r="AR158" s="128"/>
      <c r="AS158" s="178"/>
      <c r="AT158" s="128"/>
      <c r="AU158" s="178"/>
      <c r="AV158" s="128"/>
      <c r="AW158" s="178"/>
      <c r="AX158" s="17">
        <f>IF(COUNTA(AR158:AW158)&gt;=1,SUM(AV147:AV158,AT147:AT158,AR147:AR158),"")</f>
      </c>
      <c r="AY158" s="43">
        <f t="shared" si="104"/>
      </c>
      <c r="AZ158" s="83">
        <f t="shared" si="105"/>
      </c>
      <c r="BA158" s="43">
        <f t="shared" si="122"/>
      </c>
      <c r="BB158" s="128"/>
      <c r="BC158" s="178"/>
      <c r="BD158" s="128"/>
      <c r="BE158" s="178"/>
      <c r="BF158" s="128"/>
      <c r="BG158" s="178"/>
      <c r="BH158" s="17">
        <f>IF(COUNTA(BB158:BG158)&gt;=1,SUM(BF147:BF158,BD147:BD158,BB147:BB158),"")</f>
      </c>
      <c r="BI158" s="43">
        <f t="shared" si="106"/>
      </c>
      <c r="BJ158" s="83">
        <f t="shared" si="107"/>
      </c>
      <c r="BK158" s="43">
        <f t="shared" si="123"/>
      </c>
      <c r="BL158" s="128"/>
      <c r="BM158" s="178"/>
      <c r="BN158" s="128"/>
      <c r="BO158" s="178"/>
      <c r="BP158" s="128"/>
      <c r="BQ158" s="178"/>
      <c r="BR158" s="17">
        <f>IF(COUNTA(BL158:BQ158)&gt;=1,SUM(BP147:BP158,BN147:BN158,BL147:BL158),"")</f>
      </c>
      <c r="BS158" s="43">
        <f t="shared" si="108"/>
      </c>
      <c r="BT158" s="83">
        <f t="shared" si="109"/>
      </c>
      <c r="BU158" s="43">
        <f t="shared" si="124"/>
      </c>
      <c r="BV158" s="128"/>
      <c r="BW158" s="178"/>
      <c r="BX158" s="128"/>
      <c r="BY158" s="178"/>
      <c r="BZ158" s="128"/>
      <c r="CA158" s="178"/>
      <c r="CB158" s="17">
        <f>IF(COUNTA(BV158:CA158)&gt;=1,SUM(BZ147:BZ158,BX147:BX158,BV147:BV158),"")</f>
      </c>
      <c r="CC158" s="43">
        <f t="shared" si="110"/>
      </c>
      <c r="CD158" s="83">
        <f t="shared" si="111"/>
      </c>
      <c r="CE158" s="43">
        <f t="shared" si="125"/>
      </c>
      <c r="CF158" s="128"/>
      <c r="CG158" s="178"/>
      <c r="CH158" s="128"/>
      <c r="CI158" s="178"/>
      <c r="CJ158" s="128"/>
      <c r="CK158" s="178"/>
      <c r="CL158" s="17">
        <f>IF(COUNTA(CF158:CK158)&gt;=1,SUM(CJ147:CJ158,CH147:CH158,CF147:CF158),"")</f>
      </c>
      <c r="CM158" s="43">
        <f t="shared" si="112"/>
      </c>
      <c r="CN158" s="83">
        <f t="shared" si="113"/>
      </c>
      <c r="CO158" s="43">
        <f t="shared" si="126"/>
      </c>
      <c r="CP158" s="128"/>
      <c r="CQ158" s="178"/>
      <c r="CR158" s="128"/>
      <c r="CS158" s="178"/>
      <c r="CT158" s="128"/>
      <c r="CU158" s="26"/>
      <c r="CV158" s="17">
        <f>IF(COUNTA(CP158:CU158)&gt;=1,SUM(CT147:CT158,CR147:CR158,CP147:CP158),"")</f>
      </c>
      <c r="CW158" s="43">
        <f t="shared" si="114"/>
      </c>
      <c r="CX158" s="83">
        <f t="shared" si="115"/>
      </c>
      <c r="CY158" s="43">
        <f t="shared" si="127"/>
      </c>
    </row>
    <row r="159" spans="2:103" ht="15.75" thickBot="1">
      <c r="B159" s="276"/>
      <c r="C159" s="11" t="s">
        <v>18</v>
      </c>
      <c r="D159" s="164"/>
      <c r="E159" s="183"/>
      <c r="F159" s="164"/>
      <c r="G159" s="183"/>
      <c r="H159" s="164"/>
      <c r="I159" s="183"/>
      <c r="J159" s="22">
        <f>IF(COUNTA(D159:I159)&gt;=1,SUM(H148:H159,F148:F159,D148:D159),"")</f>
      </c>
      <c r="K159" s="47">
        <f t="shared" si="116"/>
      </c>
      <c r="L159" s="85">
        <f t="shared" si="117"/>
      </c>
      <c r="M159" s="47">
        <f t="shared" si="118"/>
      </c>
      <c r="N159" s="164"/>
      <c r="O159" s="183"/>
      <c r="P159" s="164"/>
      <c r="Q159" s="183"/>
      <c r="R159" s="164"/>
      <c r="S159" s="183"/>
      <c r="T159" s="22">
        <f>IF(COUNTA(N159:S159)&gt;=1,SUM(R148:R159,P148:P159,N148:N159),"")</f>
      </c>
      <c r="U159" s="47">
        <f t="shared" si="98"/>
      </c>
      <c r="V159" s="85">
        <f t="shared" si="99"/>
      </c>
      <c r="W159" s="47">
        <f t="shared" si="119"/>
      </c>
      <c r="X159" s="164"/>
      <c r="Y159" s="183"/>
      <c r="Z159" s="164"/>
      <c r="AA159" s="183"/>
      <c r="AB159" s="164"/>
      <c r="AC159" s="183"/>
      <c r="AD159" s="22">
        <f>IF(COUNTA(X159:AC159)&gt;=1,SUM(AB148:AB159,Z148:Z159,X148:X159),"")</f>
      </c>
      <c r="AE159" s="47">
        <f t="shared" si="100"/>
      </c>
      <c r="AF159" s="85">
        <f t="shared" si="101"/>
      </c>
      <c r="AG159" s="47">
        <f t="shared" si="120"/>
      </c>
      <c r="AH159" s="164"/>
      <c r="AI159" s="183"/>
      <c r="AJ159" s="164"/>
      <c r="AK159" s="183"/>
      <c r="AL159" s="164"/>
      <c r="AM159" s="183"/>
      <c r="AN159" s="22">
        <f>IF(COUNTA(AH159:AM159)&gt;=1,SUM(AL148:AL159,AJ148:AJ159,AH148:AH159),"")</f>
      </c>
      <c r="AO159" s="47">
        <f t="shared" si="102"/>
      </c>
      <c r="AP159" s="85">
        <f t="shared" si="103"/>
      </c>
      <c r="AQ159" s="47">
        <f t="shared" si="121"/>
      </c>
      <c r="AR159" s="164"/>
      <c r="AS159" s="183"/>
      <c r="AT159" s="164"/>
      <c r="AU159" s="183"/>
      <c r="AV159" s="164"/>
      <c r="AW159" s="183"/>
      <c r="AX159" s="22">
        <f>IF(COUNTA(AR159:AW159)&gt;=1,SUM(AV148:AV159,AT148:AT159,AR148:AR159),"")</f>
      </c>
      <c r="AY159" s="47">
        <f t="shared" si="104"/>
      </c>
      <c r="AZ159" s="85">
        <f t="shared" si="105"/>
      </c>
      <c r="BA159" s="47">
        <f t="shared" si="122"/>
      </c>
      <c r="BB159" s="164"/>
      <c r="BC159" s="183"/>
      <c r="BD159" s="164"/>
      <c r="BE159" s="183"/>
      <c r="BF159" s="164"/>
      <c r="BG159" s="183"/>
      <c r="BH159" s="22">
        <f>IF(COUNTA(BB159:BG159)&gt;=1,SUM(BF148:BF159,BD148:BD159,BB148:BB159),"")</f>
      </c>
      <c r="BI159" s="47">
        <f t="shared" si="106"/>
      </c>
      <c r="BJ159" s="85">
        <f t="shared" si="107"/>
      </c>
      <c r="BK159" s="47">
        <f t="shared" si="123"/>
      </c>
      <c r="BL159" s="164"/>
      <c r="BM159" s="183"/>
      <c r="BN159" s="164"/>
      <c r="BO159" s="183"/>
      <c r="BP159" s="164"/>
      <c r="BQ159" s="183"/>
      <c r="BR159" s="22">
        <f>IF(COUNTA(BL159:BQ159)&gt;=1,SUM(BP148:BP159,BN148:BN159,BL148:BL159),"")</f>
      </c>
      <c r="BS159" s="47">
        <f t="shared" si="108"/>
      </c>
      <c r="BT159" s="85">
        <f t="shared" si="109"/>
      </c>
      <c r="BU159" s="47">
        <f t="shared" si="124"/>
      </c>
      <c r="BV159" s="164"/>
      <c r="BW159" s="183"/>
      <c r="BX159" s="164"/>
      <c r="BY159" s="183"/>
      <c r="BZ159" s="164"/>
      <c r="CA159" s="183"/>
      <c r="CB159" s="22">
        <f>IF(COUNTA(BV159:CA159)&gt;=1,SUM(BZ148:BZ159,BX148:BX159,BV148:BV159),"")</f>
      </c>
      <c r="CC159" s="47">
        <f t="shared" si="110"/>
      </c>
      <c r="CD159" s="85">
        <f t="shared" si="111"/>
      </c>
      <c r="CE159" s="47">
        <f t="shared" si="125"/>
      </c>
      <c r="CF159" s="164"/>
      <c r="CG159" s="183"/>
      <c r="CH159" s="164"/>
      <c r="CI159" s="183"/>
      <c r="CJ159" s="164"/>
      <c r="CK159" s="183"/>
      <c r="CL159" s="22">
        <f>IF(COUNTA(CF159:CK159)&gt;=1,SUM(CJ148:CJ159,CH148:CH159,CF148:CF159),"")</f>
      </c>
      <c r="CM159" s="47">
        <f t="shared" si="112"/>
      </c>
      <c r="CN159" s="85">
        <f t="shared" si="113"/>
      </c>
      <c r="CO159" s="47">
        <f t="shared" si="126"/>
      </c>
      <c r="CP159" s="164"/>
      <c r="CQ159" s="183"/>
      <c r="CR159" s="164"/>
      <c r="CS159" s="183"/>
      <c r="CT159" s="164"/>
      <c r="CU159" s="31"/>
      <c r="CV159" s="22">
        <f>IF(COUNTA(CP159:CU159)&gt;=1,SUM(CT148:CT159,CR148:CR159,CP148:CP159),"")</f>
      </c>
      <c r="CW159" s="47">
        <f t="shared" si="114"/>
      </c>
      <c r="CX159" s="85">
        <f t="shared" si="115"/>
      </c>
      <c r="CY159" s="47">
        <f t="shared" si="127"/>
      </c>
    </row>
    <row r="160" spans="7:103" ht="15.75" thickTop="1">
      <c r="G160" s="48"/>
      <c r="H160" s="16"/>
      <c r="I160" s="48"/>
      <c r="J160" s="16"/>
      <c r="K160" s="77"/>
      <c r="L160" s="77"/>
      <c r="M160" s="77"/>
      <c r="Q160" s="48"/>
      <c r="R160" s="16"/>
      <c r="S160" s="48"/>
      <c r="T160" s="16"/>
      <c r="U160" s="77"/>
      <c r="V160" s="77"/>
      <c r="W160" s="77"/>
      <c r="AA160" s="48"/>
      <c r="AB160" s="16"/>
      <c r="AC160" s="48"/>
      <c r="AD160" s="16"/>
      <c r="AE160" s="77"/>
      <c r="AF160" s="77"/>
      <c r="AG160" s="77"/>
      <c r="AK160" s="48"/>
      <c r="AL160" s="16"/>
      <c r="AM160" s="48"/>
      <c r="AN160" s="16"/>
      <c r="AO160" s="77"/>
      <c r="AP160" s="77"/>
      <c r="AQ160" s="77"/>
      <c r="AU160" s="48"/>
      <c r="AV160" s="16"/>
      <c r="AW160" s="48"/>
      <c r="AX160" s="16"/>
      <c r="AY160" s="77"/>
      <c r="AZ160" s="77"/>
      <c r="BA160" s="77"/>
      <c r="BE160" s="48"/>
      <c r="BF160" s="16"/>
      <c r="BG160" s="48"/>
      <c r="BH160" s="16"/>
      <c r="BI160" s="77"/>
      <c r="BJ160" s="77"/>
      <c r="BK160" s="77"/>
      <c r="BO160" s="48"/>
      <c r="BP160" s="16"/>
      <c r="BQ160" s="48"/>
      <c r="BR160" s="16"/>
      <c r="BS160" s="77"/>
      <c r="BT160" s="77"/>
      <c r="BU160" s="77"/>
      <c r="BY160" s="48"/>
      <c r="BZ160" s="16"/>
      <c r="CA160" s="48"/>
      <c r="CB160" s="16"/>
      <c r="CC160" s="77"/>
      <c r="CD160" s="77"/>
      <c r="CE160" s="77"/>
      <c r="CI160" s="48"/>
      <c r="CJ160" s="16"/>
      <c r="CK160" s="48"/>
      <c r="CL160" s="16"/>
      <c r="CM160" s="77"/>
      <c r="CN160" s="77"/>
      <c r="CO160" s="77"/>
      <c r="CS160" s="48"/>
      <c r="CT160" s="16"/>
      <c r="CU160" s="48"/>
      <c r="CV160" s="16"/>
      <c r="CW160" s="77"/>
      <c r="CX160" s="77"/>
      <c r="CY160" s="77"/>
    </row>
  </sheetData>
  <sheetProtection sheet="1" formatCells="0" sort="0"/>
  <mergeCells count="52">
    <mergeCell ref="AH12:AQ12"/>
    <mergeCell ref="AR12:BA12"/>
    <mergeCell ref="BB12:BK12"/>
    <mergeCell ref="AT15:AU15"/>
    <mergeCell ref="AV15:AW15"/>
    <mergeCell ref="AH15:AI15"/>
    <mergeCell ref="AJ15:AK15"/>
    <mergeCell ref="AL15:AM15"/>
    <mergeCell ref="AR15:AS15"/>
    <mergeCell ref="BB15:BC15"/>
    <mergeCell ref="B148:B159"/>
    <mergeCell ref="B76:B87"/>
    <mergeCell ref="B88:B99"/>
    <mergeCell ref="B136:B147"/>
    <mergeCell ref="B124:B135"/>
    <mergeCell ref="B100:B111"/>
    <mergeCell ref="B112:B123"/>
    <mergeCell ref="D12:M12"/>
    <mergeCell ref="N12:W12"/>
    <mergeCell ref="N15:O15"/>
    <mergeCell ref="P15:Q15"/>
    <mergeCell ref="F15:G15"/>
    <mergeCell ref="D15:E15"/>
    <mergeCell ref="R15:S15"/>
    <mergeCell ref="B64:B75"/>
    <mergeCell ref="B17:B27"/>
    <mergeCell ref="BV12:CE12"/>
    <mergeCell ref="X15:Y15"/>
    <mergeCell ref="H15:I15"/>
    <mergeCell ref="B28:B39"/>
    <mergeCell ref="BN15:BO15"/>
    <mergeCell ref="X12:AG12"/>
    <mergeCell ref="Z15:AA15"/>
    <mergeCell ref="AB15:AC15"/>
    <mergeCell ref="BF15:BG15"/>
    <mergeCell ref="BP15:BQ15"/>
    <mergeCell ref="B40:B51"/>
    <mergeCell ref="B52:B63"/>
    <mergeCell ref="BD15:BE15"/>
    <mergeCell ref="CF12:CO12"/>
    <mergeCell ref="CF15:CG15"/>
    <mergeCell ref="CH15:CI15"/>
    <mergeCell ref="BL15:BM15"/>
    <mergeCell ref="BV15:BW15"/>
    <mergeCell ref="CJ15:CK15"/>
    <mergeCell ref="BX15:BY15"/>
    <mergeCell ref="BZ15:CA15"/>
    <mergeCell ref="BL12:BU12"/>
    <mergeCell ref="CP12:CY12"/>
    <mergeCell ref="CP15:CQ15"/>
    <mergeCell ref="CR15:CS15"/>
    <mergeCell ref="CT15:CU15"/>
  </mergeCells>
  <printOptions horizontalCentered="1"/>
  <pageMargins left="0.7" right="0.7" top="0.75" bottom="0.75" header="0.3" footer="0.3"/>
  <pageSetup fitToHeight="2" fitToWidth="5" horizontalDpi="1200" verticalDpi="1200" orientation="portrait" scale="26" r:id="rId1"/>
  <headerFooter alignWithMargins="0">
    <oddHeader>&amp;L&amp;D&amp;CFuel Burning Operations - Generator Usage Record&amp;R&amp;P of &amp;N</oddHeader>
    <oddFooter>&amp;LRevision 7/15/11</oddFooter>
  </headerFooter>
  <colBreaks count="4" manualBreakCount="4">
    <brk id="23" max="158" man="1"/>
    <brk id="43" max="158" man="1"/>
    <brk id="63" max="158" man="1"/>
    <brk id="83" max="158" man="1"/>
  </colBreaks>
</worksheet>
</file>

<file path=xl/worksheets/sheet3.xml><?xml version="1.0" encoding="utf-8"?>
<worksheet xmlns="http://schemas.openxmlformats.org/spreadsheetml/2006/main" xmlns:r="http://schemas.openxmlformats.org/officeDocument/2006/relationships">
  <sheetPr codeName="Sheet3">
    <tabColor indexed="8"/>
  </sheetPr>
  <dimension ref="B1:L154"/>
  <sheetViews>
    <sheetView showGridLines="0" showRowColHeaders="0" zoomScalePageLayoutView="0" workbookViewId="0" topLeftCell="A1">
      <selection activeCell="K9" sqref="K9"/>
    </sheetView>
  </sheetViews>
  <sheetFormatPr defaultColWidth="9.140625" defaultRowHeight="15"/>
  <cols>
    <col min="1" max="1" width="2.28125" style="0" customWidth="1"/>
    <col min="3" max="3" width="11.421875" style="0" customWidth="1"/>
    <col min="4" max="9" width="12.57421875" style="0" customWidth="1"/>
  </cols>
  <sheetData>
    <row r="1" ht="15.75">
      <c r="D1" s="7" t="s">
        <v>22</v>
      </c>
    </row>
    <row r="2" spans="4:11" ht="15.75" customHeight="1">
      <c r="D2" s="7" t="s">
        <v>23</v>
      </c>
      <c r="I2" s="269"/>
      <c r="J2" s="269"/>
      <c r="K2" s="269"/>
    </row>
    <row r="3" spans="8:11" ht="15">
      <c r="H3" s="269"/>
      <c r="I3" s="269"/>
      <c r="J3" s="269"/>
      <c r="K3" s="269"/>
    </row>
    <row r="4" spans="4:12" ht="37.5" customHeight="1">
      <c r="D4" t="s">
        <v>42</v>
      </c>
      <c r="H4" s="308" t="s">
        <v>302</v>
      </c>
      <c r="I4" s="308"/>
      <c r="J4" s="308"/>
      <c r="K4" s="308"/>
      <c r="L4" s="308"/>
    </row>
    <row r="5" spans="8:12" ht="15">
      <c r="H5" s="308"/>
      <c r="I5" s="308"/>
      <c r="J5" s="308"/>
      <c r="K5" s="308"/>
      <c r="L5" s="308"/>
    </row>
    <row r="6" spans="3:12" ht="15">
      <c r="C6" s="76" t="s">
        <v>65</v>
      </c>
      <c r="D6" t="s">
        <v>66</v>
      </c>
      <c r="H6" s="308"/>
      <c r="I6" s="308"/>
      <c r="J6" s="308"/>
      <c r="K6" s="308"/>
      <c r="L6" s="308"/>
    </row>
    <row r="7" spans="8:12" ht="15">
      <c r="H7" s="308"/>
      <c r="I7" s="308"/>
      <c r="J7" s="308"/>
      <c r="K7" s="308"/>
      <c r="L7" s="308"/>
    </row>
    <row r="8" ht="15.75" thickBot="1"/>
    <row r="9" spans="4:9" ht="19.5" thickTop="1">
      <c r="D9" s="309" t="s">
        <v>20</v>
      </c>
      <c r="E9" s="304"/>
      <c r="F9" s="303" t="s">
        <v>21</v>
      </c>
      <c r="G9" s="304"/>
      <c r="H9" s="303" t="s">
        <v>74</v>
      </c>
      <c r="I9" s="304"/>
    </row>
    <row r="10" spans="2:9" ht="32.25" thickBot="1">
      <c r="B10" s="1"/>
      <c r="C10" s="1"/>
      <c r="D10" s="4" t="s">
        <v>19</v>
      </c>
      <c r="E10" s="5" t="s">
        <v>5</v>
      </c>
      <c r="F10" s="6" t="s">
        <v>19</v>
      </c>
      <c r="G10" s="5" t="s">
        <v>5</v>
      </c>
      <c r="H10" s="6" t="s">
        <v>19</v>
      </c>
      <c r="I10" s="5" t="s">
        <v>5</v>
      </c>
    </row>
    <row r="11" spans="2:9" ht="17.25" thickBot="1" thickTop="1">
      <c r="B11" s="2" t="s">
        <v>4</v>
      </c>
      <c r="C11" s="3" t="s">
        <v>3</v>
      </c>
      <c r="D11" s="307" t="s">
        <v>6</v>
      </c>
      <c r="E11" s="306"/>
      <c r="F11" s="305" t="s">
        <v>6</v>
      </c>
      <c r="G11" s="306"/>
      <c r="H11" s="305" t="s">
        <v>6</v>
      </c>
      <c r="I11" s="306"/>
    </row>
    <row r="12" spans="2:9" ht="15">
      <c r="B12" s="273">
        <v>2013</v>
      </c>
      <c r="C12" s="10" t="s">
        <v>8</v>
      </c>
      <c r="D12" s="32">
        <f>IF(AND(COUNTA('Boiler Usage Record'!D14:Q14)=0,COUNT('Generator Usage Record'!D17:BU17)=0),"",'Boiler Usage Record'!D14*0.0000000003+'Boiler Usage Record'!E14*0.0000000003+'Boiler Usage Record'!F14*0.0000000003+'Boiler Usage Record'!G14*0.0000000005+'Boiler Usage Record'!I14/1000*142*'Boiler Usage Record'!H14/2000+'Boiler Usage Record'!K14/1000*150*'Boiler Usage Record'!J14/2000+'Boiler Usage Record'!M14/1000*157*'Boiler Usage Record'!L14/2000+'Boiler Usage Record'!O14/1000*157*'Boiler Usage Record'!N14/2000+'Boiler Usage Record'!Q14/1000*147*'Boiler Usage Record'!P14/2000+SUM('Generator Usage Record'!K17,'Generator Usage Record'!U17,'Generator Usage Record'!AE17,'Generator Usage Record'!AO17,'Generator Usage Record'!AY17,'Generator Usage Record'!BI17,'Generator Usage Record'!BS17,'Generator Usage Record'!CC17,'Generator Usage Record'!CM17,'Generator Usage Record'!CW17))</f>
      </c>
      <c r="E12" s="111" t="s">
        <v>35</v>
      </c>
      <c r="F12" s="32">
        <f>IF(AND(COUNTA('Boiler Usage Record'!D14:Q14)=0,COUNT('Generator Usage Record'!D17:BU17)=0),"",'Boiler Usage Record'!D14*0.00000005+'Boiler Usage Record'!E14*0.000000025+'Boiler Usage Record'!F14*0.000000016+'Boiler Usage Record'!G14*0.0000065+'Boiler Usage Record'!I14*0.00001+'Boiler Usage Record'!K14*0.00001+'Boiler Usage Record'!M14*0.0000275+'Boiler Usage Record'!O14*0.0000275+'Boiler Usage Record'!Q14*0.0000095+SUM('Generator Usage Record'!L17,'Generator Usage Record'!V17,'Generator Usage Record'!AF17,'Generator Usage Record'!AP17,'Generator Usage Record'!AZ17,'Generator Usage Record'!BJ17,'Generator Usage Record'!BT17,'Generator Usage Record'!CD17,'Generator Usage Record'!CN17,'Generator Usage Record'!CX17))</f>
      </c>
      <c r="G12" s="24" t="s">
        <v>35</v>
      </c>
      <c r="H12" s="32">
        <f>IF(AND(COUNTA('Boiler Usage Record'!D14:Q14)=0,COUNT('Generator Usage Record'!D17:BU17)=0),"",'Boiler Usage Record'!D14*53.02*0.00128*2.20462/2000+'Boiler Usage Record'!E14*53.02*0.00128*2.20462/2000+'Boiler Usage Record'!F14*53.02*0.00128*2.20462/2000+'Boiler Usage Record'!G14*61.46*0.0091*2.20462/2000+'Boiler Usage Record'!I14*73.96*0.138*2.20462/2000+'Boiler Usage Record'!K14*75.04*0.146*2.20462/2000+'Boiler Usage Record'!M14*72.93*0.14*2.20462/2000+'Boiler Usage Record'!O14*75.1*0.15*2.20462/2000+'Boiler Usage Record'!Q14*74*0.135*2.20462/2000+SUM('Generator Usage Record'!M17,'Generator Usage Record'!W17,'Generator Usage Record'!AG17,'Generator Usage Record'!AQ17,'Generator Usage Record'!BA17,'Generator Usage Record'!BK17,'Generator Usage Record'!BU17,'Generator Usage Record'!CE17,'Generator Usage Record'!CO17,'Generator Usage Record'!CY17))</f>
      </c>
      <c r="I12" s="24" t="s">
        <v>35</v>
      </c>
    </row>
    <row r="13" spans="2:9" ht="15">
      <c r="B13" s="273"/>
      <c r="C13" s="14" t="s">
        <v>9</v>
      </c>
      <c r="D13" s="33">
        <f>IF(AND(COUNTA('Boiler Usage Record'!D15:Q15)=0,COUNT('Generator Usage Record'!D18:BU18)=0),"",'Boiler Usage Record'!D15*0.0000000003+'Boiler Usage Record'!E15*0.0000000003+'Boiler Usage Record'!F15*0.0000000003+'Boiler Usage Record'!G15*0.0000000005+'Boiler Usage Record'!I15/1000*142*'Boiler Usage Record'!H15/2000+'Boiler Usage Record'!K15/1000*150*'Boiler Usage Record'!J15/2000+'Boiler Usage Record'!M15/1000*157*'Boiler Usage Record'!L15/2000+'Boiler Usage Record'!O15/1000*157*'Boiler Usage Record'!N15/2000+'Boiler Usage Record'!Q15/1000*147*'Boiler Usage Record'!P15/2000+SUM('Generator Usage Record'!K18,'Generator Usage Record'!U18,'Generator Usage Record'!AE18,'Generator Usage Record'!AO18,'Generator Usage Record'!AY18,'Generator Usage Record'!BI18,'Generator Usage Record'!BS18,'Generator Usage Record'!CC18,'Generator Usage Record'!CM18,'Generator Usage Record'!CW18))</f>
      </c>
      <c r="E13" s="23" t="s">
        <v>35</v>
      </c>
      <c r="F13" s="33">
        <f>IF(AND(COUNTA('Boiler Usage Record'!D15:Q15)=0,COUNT('Generator Usage Record'!D18:BU18)=0),"",'Boiler Usage Record'!D15*0.00000005+'Boiler Usage Record'!E15*0.000000025+'Boiler Usage Record'!F15*0.000000016+'Boiler Usage Record'!G15*0.0000065+'Boiler Usage Record'!I15*0.00001+'Boiler Usage Record'!K15*0.00001+'Boiler Usage Record'!M15*0.0000275+'Boiler Usage Record'!O15*0.0000275+'Boiler Usage Record'!Q15*0.0000095+SUM('Generator Usage Record'!L18,'Generator Usage Record'!V18,'Generator Usage Record'!AF18,'Generator Usage Record'!AP18,'Generator Usage Record'!AZ18,'Generator Usage Record'!BJ18,'Generator Usage Record'!BT18,'Generator Usage Record'!CD18,'Generator Usage Record'!CN18,'Generator Usage Record'!CX18))</f>
      </c>
      <c r="G13" s="23" t="s">
        <v>35</v>
      </c>
      <c r="H13" s="33">
        <f>IF(AND(COUNTA('Boiler Usage Record'!D15:Q15)=0,COUNT('Generator Usage Record'!D18:BU18)=0),"",'Boiler Usage Record'!D15*53.02*0.00128*2.20462/2000+'Boiler Usage Record'!E15*53.02*0.00128*2.20462/2000+'Boiler Usage Record'!F15*53.02*0.00128*2.20462/2000+'Boiler Usage Record'!G15*61.46*0.0091*2.20462/2000+'Boiler Usage Record'!I15*73.96*0.138*2.20462/2000+'Boiler Usage Record'!K15*75.04*0.146*2.20462/2000+'Boiler Usage Record'!M15*72.93*0.14*2.20462/2000+'Boiler Usage Record'!O15*75.1*0.15*2.20462/2000+'Boiler Usage Record'!Q15*74*0.135*2.20462/2000+SUM('Generator Usage Record'!M18,'Generator Usage Record'!W18,'Generator Usage Record'!AG18,'Generator Usage Record'!AQ18,'Generator Usage Record'!BA18,'Generator Usage Record'!BK18,'Generator Usage Record'!BU18,'Generator Usage Record'!CE18,'Generator Usage Record'!CO18,'Generator Usage Record'!CY18))</f>
      </c>
      <c r="I13" s="23" t="s">
        <v>35</v>
      </c>
    </row>
    <row r="14" spans="2:9" ht="15">
      <c r="B14" s="273"/>
      <c r="C14" s="10" t="s">
        <v>10</v>
      </c>
      <c r="D14" s="32">
        <f>IF(AND(COUNTA('Boiler Usage Record'!D16:Q16)=0,COUNT('Generator Usage Record'!D19:BU19)=0),"",'Boiler Usage Record'!D16*0.0000000003+'Boiler Usage Record'!E16*0.0000000003+'Boiler Usage Record'!F16*0.0000000003+'Boiler Usage Record'!G16*0.0000000005+'Boiler Usage Record'!I16/1000*142*'Boiler Usage Record'!H16/2000+'Boiler Usage Record'!K16/1000*150*'Boiler Usage Record'!J16/2000+'Boiler Usage Record'!M16/1000*157*'Boiler Usage Record'!L16/2000+'Boiler Usage Record'!O16/1000*157*'Boiler Usage Record'!N16/2000+'Boiler Usage Record'!Q16/1000*147*'Boiler Usage Record'!P16/2000+SUM('Generator Usage Record'!K19,'Generator Usage Record'!U19,'Generator Usage Record'!AE19,'Generator Usage Record'!AO19,'Generator Usage Record'!AY19,'Generator Usage Record'!BI19,'Generator Usage Record'!BS19,'Generator Usage Record'!CC19,'Generator Usage Record'!CM19,'Generator Usage Record'!CW19))</f>
      </c>
      <c r="E14" s="24" t="s">
        <v>35</v>
      </c>
      <c r="F14" s="32">
        <f>IF(AND(COUNTA('Boiler Usage Record'!D16:Q16)=0,COUNT('Generator Usage Record'!D19:BU19)=0),"",'Boiler Usage Record'!D16*0.00000005+'Boiler Usage Record'!E16*0.000000025+'Boiler Usage Record'!F16*0.000000016+'Boiler Usage Record'!G16*0.0000065+'Boiler Usage Record'!I16*0.00001+'Boiler Usage Record'!K16*0.00001+'Boiler Usage Record'!M16*0.0000275+'Boiler Usage Record'!O16*0.0000275+'Boiler Usage Record'!Q16*0.0000095+SUM('Generator Usage Record'!L19,'Generator Usage Record'!V19,'Generator Usage Record'!AF19,'Generator Usage Record'!AP19,'Generator Usage Record'!AZ19,'Generator Usage Record'!BJ19,'Generator Usage Record'!BT19,'Generator Usage Record'!CD19,'Generator Usage Record'!CN19,'Generator Usage Record'!CX19))</f>
      </c>
      <c r="G14" s="24" t="s">
        <v>35</v>
      </c>
      <c r="H14" s="32">
        <f>IF(AND(COUNTA('Boiler Usage Record'!D16:Q16)=0,COUNT('Generator Usage Record'!D19:BU19)=0),"",'Boiler Usage Record'!D16*53.02*0.00128*2.20462/2000+'Boiler Usage Record'!E16*53.02*0.00128*2.20462/2000+'Boiler Usage Record'!F16*53.02*0.00128*2.20462/2000+'Boiler Usage Record'!G16*61.46*0.0091*2.20462/2000+'Boiler Usage Record'!I16*73.96*0.138*2.20462/2000+'Boiler Usage Record'!K16*75.04*0.146*2.20462/2000+'Boiler Usage Record'!M16*72.93*0.14*2.20462/2000+'Boiler Usage Record'!O16*75.1*0.15*2.20462/2000+'Boiler Usage Record'!Q16*74*0.135*2.20462/2000+SUM('Generator Usage Record'!M19,'Generator Usage Record'!W19,'Generator Usage Record'!AG19,'Generator Usage Record'!AQ19,'Generator Usage Record'!BA19,'Generator Usage Record'!BK19,'Generator Usage Record'!BU19,'Generator Usage Record'!CE19,'Generator Usage Record'!CO19,'Generator Usage Record'!CY19))</f>
      </c>
      <c r="I14" s="24" t="s">
        <v>35</v>
      </c>
    </row>
    <row r="15" spans="2:9" ht="15">
      <c r="B15" s="273"/>
      <c r="C15" s="14" t="s">
        <v>11</v>
      </c>
      <c r="D15" s="33">
        <f>IF(AND(COUNTA('Boiler Usage Record'!D17:Q17)=0,COUNT('Generator Usage Record'!D20:BU20)=0),"",'Boiler Usage Record'!D17*0.0000000003+'Boiler Usage Record'!E17*0.0000000003+'Boiler Usage Record'!F17*0.0000000003+'Boiler Usage Record'!G17*0.0000000005+'Boiler Usage Record'!I17/1000*142*'Boiler Usage Record'!H17/2000+'Boiler Usage Record'!K17/1000*150*'Boiler Usage Record'!J17/2000+'Boiler Usage Record'!M17/1000*157*'Boiler Usage Record'!L17/2000+'Boiler Usage Record'!O17/1000*157*'Boiler Usage Record'!N17/2000+'Boiler Usage Record'!Q17/1000*147*'Boiler Usage Record'!P17/2000+SUM('Generator Usage Record'!K20,'Generator Usage Record'!U20,'Generator Usage Record'!AE20,'Generator Usage Record'!AO20,'Generator Usage Record'!AY20,'Generator Usage Record'!BI20,'Generator Usage Record'!BS20,'Generator Usage Record'!CC20,'Generator Usage Record'!CM20,'Generator Usage Record'!CW20))</f>
      </c>
      <c r="E15" s="23" t="s">
        <v>35</v>
      </c>
      <c r="F15" s="33">
        <f>IF(AND(COUNTA('Boiler Usage Record'!D17:Q17)=0,COUNT('Generator Usage Record'!D20:BU20)=0),"",'Boiler Usage Record'!D17*0.00000005+'Boiler Usage Record'!E17*0.000000025+'Boiler Usage Record'!F17*0.000000016+'Boiler Usage Record'!G17*0.0000065+'Boiler Usage Record'!I17*0.00001+'Boiler Usage Record'!K17*0.00001+'Boiler Usage Record'!M17*0.0000275+'Boiler Usage Record'!O17*0.0000275+'Boiler Usage Record'!Q17*0.0000095+SUM('Generator Usage Record'!L20,'Generator Usage Record'!V20,'Generator Usage Record'!AF20,'Generator Usage Record'!AP20,'Generator Usage Record'!AZ20,'Generator Usage Record'!BJ20,'Generator Usage Record'!BT20,'Generator Usage Record'!CD20,'Generator Usage Record'!CN20,'Generator Usage Record'!CX20))</f>
      </c>
      <c r="G15" s="23" t="s">
        <v>35</v>
      </c>
      <c r="H15" s="33">
        <f>IF(AND(COUNTA('Boiler Usage Record'!D17:Q17)=0,COUNT('Generator Usage Record'!D20:BU20)=0),"",'Boiler Usage Record'!D17*53.02*0.00128*2.20462/2000+'Boiler Usage Record'!E17*53.02*0.00128*2.20462/2000+'Boiler Usage Record'!F17*53.02*0.00128*2.20462/2000+'Boiler Usage Record'!G17*61.46*0.0091*2.20462/2000+'Boiler Usage Record'!I17*73.96*0.138*2.20462/2000+'Boiler Usage Record'!K17*75.04*0.146*2.20462/2000+'Boiler Usage Record'!M17*72.93*0.14*2.20462/2000+'Boiler Usage Record'!O17*75.1*0.15*2.20462/2000+'Boiler Usage Record'!Q17*74*0.135*2.20462/2000+SUM('Generator Usage Record'!M20,'Generator Usage Record'!W20,'Generator Usage Record'!AG20,'Generator Usage Record'!AQ20,'Generator Usage Record'!BA20,'Generator Usage Record'!BK20,'Generator Usage Record'!BU20,'Generator Usage Record'!CE20,'Generator Usage Record'!CO20,'Generator Usage Record'!CY20))</f>
      </c>
      <c r="I15" s="23" t="s">
        <v>35</v>
      </c>
    </row>
    <row r="16" spans="2:9" ht="15">
      <c r="B16" s="273"/>
      <c r="C16" s="10" t="s">
        <v>12</v>
      </c>
      <c r="D16" s="32">
        <f>IF(AND(COUNTA('Boiler Usage Record'!D18:Q18)=0,COUNT('Generator Usage Record'!D21:BU21)=0),"",'Boiler Usage Record'!D18*0.0000000003+'Boiler Usage Record'!E18*0.0000000003+'Boiler Usage Record'!F18*0.0000000003+'Boiler Usage Record'!G18*0.0000000005+'Boiler Usage Record'!I18/1000*142*'Boiler Usage Record'!H18/2000+'Boiler Usage Record'!K18/1000*150*'Boiler Usage Record'!J18/2000+'Boiler Usage Record'!M18/1000*157*'Boiler Usage Record'!L18/2000+'Boiler Usage Record'!O18/1000*157*'Boiler Usage Record'!N18/2000+'Boiler Usage Record'!Q18/1000*147*'Boiler Usage Record'!P18/2000+SUM('Generator Usage Record'!K21,'Generator Usage Record'!U21,'Generator Usage Record'!AE21,'Generator Usage Record'!AO21,'Generator Usage Record'!AY21,'Generator Usage Record'!BI21,'Generator Usage Record'!BS21,'Generator Usage Record'!CC21,'Generator Usage Record'!CM21,'Generator Usage Record'!CW21))</f>
      </c>
      <c r="E16" s="24" t="s">
        <v>35</v>
      </c>
      <c r="F16" s="32">
        <f>IF(AND(COUNTA('Boiler Usage Record'!D18:Q18)=0,COUNT('Generator Usage Record'!D21:BU21)=0),"",'Boiler Usage Record'!D18*0.00000005+'Boiler Usage Record'!E18*0.000000025+'Boiler Usage Record'!F18*0.000000016+'Boiler Usage Record'!G18*0.0000065+'Boiler Usage Record'!I18*0.00001+'Boiler Usage Record'!K18*0.00001+'Boiler Usage Record'!M18*0.0000275+'Boiler Usage Record'!O18*0.0000275+'Boiler Usage Record'!Q18*0.0000095+SUM('Generator Usage Record'!L21,'Generator Usage Record'!V21,'Generator Usage Record'!AF21,'Generator Usage Record'!AP21,'Generator Usage Record'!AZ21,'Generator Usage Record'!BJ21,'Generator Usage Record'!BT21,'Generator Usage Record'!CD21,'Generator Usage Record'!CN21,'Generator Usage Record'!CX21))</f>
      </c>
      <c r="G16" s="24" t="s">
        <v>35</v>
      </c>
      <c r="H16" s="32">
        <f>IF(AND(COUNTA('Boiler Usage Record'!D18:Q18)=0,COUNT('Generator Usage Record'!D21:BU21)=0),"",'Boiler Usage Record'!D18*53.02*0.00128*2.20462/2000+'Boiler Usage Record'!E18*53.02*0.00128*2.20462/2000+'Boiler Usage Record'!F18*53.02*0.00128*2.20462/2000+'Boiler Usage Record'!G18*61.46*0.0091*2.20462/2000+'Boiler Usage Record'!I18*73.96*0.138*2.20462/2000+'Boiler Usage Record'!K18*75.04*0.146*2.20462/2000+'Boiler Usage Record'!M18*72.93*0.14*2.20462/2000+'Boiler Usage Record'!O18*75.1*0.15*2.20462/2000+'Boiler Usage Record'!Q18*74*0.135*2.20462/2000+SUM('Generator Usage Record'!M21,'Generator Usage Record'!W21,'Generator Usage Record'!AG21,'Generator Usage Record'!AQ21,'Generator Usage Record'!BA21,'Generator Usage Record'!BK21,'Generator Usage Record'!BU21,'Generator Usage Record'!CE21,'Generator Usage Record'!CO21,'Generator Usage Record'!CY21))</f>
      </c>
      <c r="I16" s="24" t="s">
        <v>35</v>
      </c>
    </row>
    <row r="17" spans="2:9" ht="15">
      <c r="B17" s="273"/>
      <c r="C17" s="14" t="s">
        <v>13</v>
      </c>
      <c r="D17" s="33">
        <f>IF(AND(COUNTA('Boiler Usage Record'!D19:Q19)=0,COUNT('Generator Usage Record'!D22:BU22)=0),"",'Boiler Usage Record'!D19*0.0000000003+'Boiler Usage Record'!E19*0.0000000003+'Boiler Usage Record'!F19*0.0000000003+'Boiler Usage Record'!G19*0.0000000005+'Boiler Usage Record'!I19/1000*142*'Boiler Usage Record'!H19/2000+'Boiler Usage Record'!K19/1000*150*'Boiler Usage Record'!J19/2000+'Boiler Usage Record'!M19/1000*157*'Boiler Usage Record'!L19/2000+'Boiler Usage Record'!O19/1000*157*'Boiler Usage Record'!N19/2000+'Boiler Usage Record'!Q19/1000*147*'Boiler Usage Record'!P19/2000+SUM('Generator Usage Record'!K22,'Generator Usage Record'!U22,'Generator Usage Record'!AE22,'Generator Usage Record'!AO22,'Generator Usage Record'!AY22,'Generator Usage Record'!BI22,'Generator Usage Record'!BS22,'Generator Usage Record'!CC22,'Generator Usage Record'!CM22,'Generator Usage Record'!CW22))</f>
      </c>
      <c r="E17" s="23" t="s">
        <v>35</v>
      </c>
      <c r="F17" s="33">
        <f>IF(AND(COUNTA('Boiler Usage Record'!D19:Q19)=0,COUNT('Generator Usage Record'!D22:BU22)=0),"",'Boiler Usage Record'!D19*0.00000005+'Boiler Usage Record'!E19*0.000000025+'Boiler Usage Record'!F19*0.000000016+'Boiler Usage Record'!G19*0.0000065+'Boiler Usage Record'!I19*0.00001+'Boiler Usage Record'!K19*0.00001+'Boiler Usage Record'!M19*0.0000275+'Boiler Usage Record'!O19*0.0000275+'Boiler Usage Record'!Q19*0.0000095+SUM('Generator Usage Record'!L22,'Generator Usage Record'!V22,'Generator Usage Record'!AF22,'Generator Usage Record'!AP22,'Generator Usage Record'!AZ22,'Generator Usage Record'!BJ22,'Generator Usage Record'!BT22,'Generator Usage Record'!CD22,'Generator Usage Record'!CN22,'Generator Usage Record'!CX22))</f>
      </c>
      <c r="G17" s="23" t="s">
        <v>35</v>
      </c>
      <c r="H17" s="33">
        <f>IF(AND(COUNTA('Boiler Usage Record'!D19:Q19)=0,COUNT('Generator Usage Record'!D22:BU22)=0),"",'Boiler Usage Record'!D19*53.02*0.00128*2.20462/2000+'Boiler Usage Record'!E19*53.02*0.00128*2.20462/2000+'Boiler Usage Record'!F19*53.02*0.00128*2.20462/2000+'Boiler Usage Record'!G19*61.46*0.0091*2.20462/2000+'Boiler Usage Record'!I19*73.96*0.138*2.20462/2000+'Boiler Usage Record'!K19*75.04*0.146*2.20462/2000+'Boiler Usage Record'!M19*72.93*0.14*2.20462/2000+'Boiler Usage Record'!O19*75.1*0.15*2.20462/2000+'Boiler Usage Record'!Q19*74*0.135*2.20462/2000+SUM('Generator Usage Record'!M22,'Generator Usage Record'!W22,'Generator Usage Record'!AG22,'Generator Usage Record'!AQ22,'Generator Usage Record'!BA22,'Generator Usage Record'!BK22,'Generator Usage Record'!BU22,'Generator Usage Record'!CE22,'Generator Usage Record'!CO22,'Generator Usage Record'!CY22))</f>
      </c>
      <c r="I17" s="23" t="s">
        <v>35</v>
      </c>
    </row>
    <row r="18" spans="2:9" ht="15">
      <c r="B18" s="273"/>
      <c r="C18" s="10" t="s">
        <v>14</v>
      </c>
      <c r="D18" s="32">
        <f>IF(AND(COUNTA('Boiler Usage Record'!D20:Q20)=0,COUNT('Generator Usage Record'!D23:BU23)=0),"",'Boiler Usage Record'!D20*0.0000000003+'Boiler Usage Record'!E20*0.0000000003+'Boiler Usage Record'!F20*0.0000000003+'Boiler Usage Record'!G20*0.0000000005+'Boiler Usage Record'!I20/1000*142*'Boiler Usage Record'!H20/2000+'Boiler Usage Record'!K20/1000*150*'Boiler Usage Record'!J20/2000+'Boiler Usage Record'!M20/1000*157*'Boiler Usage Record'!L20/2000+'Boiler Usage Record'!O20/1000*157*'Boiler Usage Record'!N20/2000+'Boiler Usage Record'!Q20/1000*147*'Boiler Usage Record'!P20/2000+SUM('Generator Usage Record'!K23,'Generator Usage Record'!U23,'Generator Usage Record'!AE23,'Generator Usage Record'!AO23,'Generator Usage Record'!AY23,'Generator Usage Record'!BI23,'Generator Usage Record'!BS23,'Generator Usage Record'!CC23,'Generator Usage Record'!CM23,'Generator Usage Record'!CW23))</f>
      </c>
      <c r="E18" s="24" t="s">
        <v>35</v>
      </c>
      <c r="F18" s="32">
        <f>IF(AND(COUNTA('Boiler Usage Record'!D20:Q20)=0,COUNT('Generator Usage Record'!D23:BU23)=0),"",'Boiler Usage Record'!D20*0.00000005+'Boiler Usage Record'!E20*0.000000025+'Boiler Usage Record'!F20*0.000000016+'Boiler Usage Record'!G20*0.0000065+'Boiler Usage Record'!I20*0.00001+'Boiler Usage Record'!K20*0.00001+'Boiler Usage Record'!M20*0.0000275+'Boiler Usage Record'!O20*0.0000275+'Boiler Usage Record'!Q20*0.0000095+SUM('Generator Usage Record'!L23,'Generator Usage Record'!V23,'Generator Usage Record'!AF23,'Generator Usage Record'!AP23,'Generator Usage Record'!AZ23,'Generator Usage Record'!BJ23,'Generator Usage Record'!BT23,'Generator Usage Record'!CD23,'Generator Usage Record'!CN23,'Generator Usage Record'!CX23))</f>
      </c>
      <c r="G18" s="24" t="s">
        <v>35</v>
      </c>
      <c r="H18" s="32">
        <f>IF(AND(COUNTA('Boiler Usage Record'!D20:Q20)=0,COUNT('Generator Usage Record'!D23:BU23)=0),"",'Boiler Usage Record'!D20*53.02*0.00128*2.20462/2000+'Boiler Usage Record'!E20*53.02*0.00128*2.20462/2000+'Boiler Usage Record'!F20*53.02*0.00128*2.20462/2000+'Boiler Usage Record'!G20*61.46*0.0091*2.20462/2000+'Boiler Usage Record'!I20*73.96*0.138*2.20462/2000+'Boiler Usage Record'!K20*75.04*0.146*2.20462/2000+'Boiler Usage Record'!M20*72.93*0.14*2.20462/2000+'Boiler Usage Record'!O20*75.1*0.15*2.20462/2000+'Boiler Usage Record'!Q20*74*0.135*2.20462/2000+SUM('Generator Usage Record'!M23,'Generator Usage Record'!W23,'Generator Usage Record'!AG23,'Generator Usage Record'!AQ23,'Generator Usage Record'!BA23,'Generator Usage Record'!BK23,'Generator Usage Record'!BU23,'Generator Usage Record'!CE23,'Generator Usage Record'!CO23,'Generator Usage Record'!CY23))</f>
      </c>
      <c r="I18" s="24" t="s">
        <v>35</v>
      </c>
    </row>
    <row r="19" spans="2:9" ht="15">
      <c r="B19" s="273"/>
      <c r="C19" s="14" t="s">
        <v>15</v>
      </c>
      <c r="D19" s="33">
        <f>IF(AND(COUNTA('Boiler Usage Record'!D21:Q21)=0,COUNT('Generator Usage Record'!D24:BU24)=0),"",'Boiler Usage Record'!D21*0.0000000003+'Boiler Usage Record'!E21*0.0000000003+'Boiler Usage Record'!F21*0.0000000003+'Boiler Usage Record'!G21*0.0000000005+'Boiler Usage Record'!I21/1000*142*'Boiler Usage Record'!H21/2000+'Boiler Usage Record'!K21/1000*150*'Boiler Usage Record'!J21/2000+'Boiler Usage Record'!M21/1000*157*'Boiler Usage Record'!L21/2000+'Boiler Usage Record'!O21/1000*157*'Boiler Usage Record'!N21/2000+'Boiler Usage Record'!Q21/1000*147*'Boiler Usage Record'!P21/2000+SUM('Generator Usage Record'!K24,'Generator Usage Record'!U24,'Generator Usage Record'!AE24,'Generator Usage Record'!AO24,'Generator Usage Record'!AY24,'Generator Usage Record'!BI24,'Generator Usage Record'!BS24,'Generator Usage Record'!CC24,'Generator Usage Record'!CM24,'Generator Usage Record'!CW24))</f>
      </c>
      <c r="E19" s="23" t="s">
        <v>35</v>
      </c>
      <c r="F19" s="33">
        <f>IF(AND(COUNTA('Boiler Usage Record'!D21:Q21)=0,COUNT('Generator Usage Record'!D24:BU24)=0),"",'Boiler Usage Record'!D21*0.00000005+'Boiler Usage Record'!E21*0.000000025+'Boiler Usage Record'!F21*0.000000016+'Boiler Usage Record'!G21*0.0000065+'Boiler Usage Record'!I21*0.00001+'Boiler Usage Record'!K21*0.00001+'Boiler Usage Record'!M21*0.0000275+'Boiler Usage Record'!O21*0.0000275+'Boiler Usage Record'!Q21*0.0000095+SUM('Generator Usage Record'!L24,'Generator Usage Record'!V24,'Generator Usage Record'!AF24,'Generator Usage Record'!AP24,'Generator Usage Record'!AZ24,'Generator Usage Record'!BJ24,'Generator Usage Record'!BT24,'Generator Usage Record'!CD24,'Generator Usage Record'!CN24,'Generator Usage Record'!CX24))</f>
      </c>
      <c r="G19" s="23" t="s">
        <v>35</v>
      </c>
      <c r="H19" s="33">
        <f>IF(AND(COUNTA('Boiler Usage Record'!D21:Q21)=0,COUNT('Generator Usage Record'!D24:BU24)=0),"",'Boiler Usage Record'!D21*53.02*0.00128*2.20462/2000+'Boiler Usage Record'!E21*53.02*0.00128*2.20462/2000+'Boiler Usage Record'!F21*53.02*0.00128*2.20462/2000+'Boiler Usage Record'!G21*61.46*0.0091*2.20462/2000+'Boiler Usage Record'!I21*73.96*0.138*2.20462/2000+'Boiler Usage Record'!K21*75.04*0.146*2.20462/2000+'Boiler Usage Record'!M21*72.93*0.14*2.20462/2000+'Boiler Usage Record'!O21*75.1*0.15*2.20462/2000+'Boiler Usage Record'!Q21*74*0.135*2.20462/2000+SUM('Generator Usage Record'!M24,'Generator Usage Record'!W24,'Generator Usage Record'!AG24,'Generator Usage Record'!AQ24,'Generator Usage Record'!BA24,'Generator Usage Record'!BK24,'Generator Usage Record'!BU24,'Generator Usage Record'!CE24,'Generator Usage Record'!CO24,'Generator Usage Record'!CY24))</f>
      </c>
      <c r="I19" s="23" t="s">
        <v>35</v>
      </c>
    </row>
    <row r="20" spans="2:9" ht="15">
      <c r="B20" s="273"/>
      <c r="C20" s="10" t="s">
        <v>16</v>
      </c>
      <c r="D20" s="32">
        <f>IF(AND(COUNTA('Boiler Usage Record'!D22:Q22)=0,COUNT('Generator Usage Record'!D25:BU25)=0),"",'Boiler Usage Record'!D22*0.0000000003+'Boiler Usage Record'!E22*0.0000000003+'Boiler Usage Record'!F22*0.0000000003+'Boiler Usage Record'!G22*0.0000000005+'Boiler Usage Record'!I22/1000*142*'Boiler Usage Record'!H22/2000+'Boiler Usage Record'!K22/1000*150*'Boiler Usage Record'!J22/2000+'Boiler Usage Record'!M22/1000*157*'Boiler Usage Record'!L22/2000+'Boiler Usage Record'!O22/1000*157*'Boiler Usage Record'!N22/2000+'Boiler Usage Record'!Q22/1000*147*'Boiler Usage Record'!P22/2000+SUM('Generator Usage Record'!K25,'Generator Usage Record'!U25,'Generator Usage Record'!AE25,'Generator Usage Record'!AO25,'Generator Usage Record'!AY25,'Generator Usage Record'!BI25,'Generator Usage Record'!BS25,'Generator Usage Record'!CC25,'Generator Usage Record'!CM25,'Generator Usage Record'!CW25))</f>
      </c>
      <c r="E20" s="24" t="s">
        <v>35</v>
      </c>
      <c r="F20" s="32">
        <f>IF(AND(COUNTA('Boiler Usage Record'!D22:Q22)=0,COUNT('Generator Usage Record'!D25:BU25)=0),"",'Boiler Usage Record'!D22*0.00000005+'Boiler Usage Record'!E22*0.000000025+'Boiler Usage Record'!F22*0.000000016+'Boiler Usage Record'!G22*0.0000065+'Boiler Usage Record'!I22*0.00001+'Boiler Usage Record'!K22*0.00001+'Boiler Usage Record'!M22*0.0000275+'Boiler Usage Record'!O22*0.0000275+'Boiler Usage Record'!Q22*0.0000095+SUM('Generator Usage Record'!L25,'Generator Usage Record'!V25,'Generator Usage Record'!AF25,'Generator Usage Record'!AP25,'Generator Usage Record'!AZ25,'Generator Usage Record'!BJ25,'Generator Usage Record'!BT25,'Generator Usage Record'!CD25,'Generator Usage Record'!CN25,'Generator Usage Record'!CX25))</f>
      </c>
      <c r="G20" s="24" t="s">
        <v>35</v>
      </c>
      <c r="H20" s="32">
        <f>IF(AND(COUNTA('Boiler Usage Record'!D22:Q22)=0,COUNT('Generator Usage Record'!D25:BU25)=0),"",'Boiler Usage Record'!D22*53.02*0.00128*2.20462/2000+'Boiler Usage Record'!E22*53.02*0.00128*2.20462/2000+'Boiler Usage Record'!F22*53.02*0.00128*2.20462/2000+'Boiler Usage Record'!G22*61.46*0.0091*2.20462/2000+'Boiler Usage Record'!I22*73.96*0.138*2.20462/2000+'Boiler Usage Record'!K22*75.04*0.146*2.20462/2000+'Boiler Usage Record'!M22*72.93*0.14*2.20462/2000+'Boiler Usage Record'!O22*75.1*0.15*2.20462/2000+'Boiler Usage Record'!Q22*74*0.135*2.20462/2000+SUM('Generator Usage Record'!M25,'Generator Usage Record'!W25,'Generator Usage Record'!AG25,'Generator Usage Record'!AQ25,'Generator Usage Record'!BA25,'Generator Usage Record'!BK25,'Generator Usage Record'!BU25,'Generator Usage Record'!CE25,'Generator Usage Record'!CO25,'Generator Usage Record'!CY25))</f>
      </c>
      <c r="I20" s="24" t="s">
        <v>35</v>
      </c>
    </row>
    <row r="21" spans="2:9" ht="15">
      <c r="B21" s="273"/>
      <c r="C21" s="14" t="s">
        <v>17</v>
      </c>
      <c r="D21" s="33">
        <f>IF(AND(COUNTA('Boiler Usage Record'!D23:Q23)=0,COUNT('Generator Usage Record'!D26:BU26)=0),"",'Boiler Usage Record'!D23*0.0000000003+'Boiler Usage Record'!E23*0.0000000003+'Boiler Usage Record'!F23*0.0000000003+'Boiler Usage Record'!G23*0.0000000005+'Boiler Usage Record'!I23/1000*142*'Boiler Usage Record'!H23/2000+'Boiler Usage Record'!K23/1000*150*'Boiler Usage Record'!J23/2000+'Boiler Usage Record'!M23/1000*157*'Boiler Usage Record'!L23/2000+'Boiler Usage Record'!O23/1000*157*'Boiler Usage Record'!N23/2000+'Boiler Usage Record'!Q23/1000*147*'Boiler Usage Record'!P23/2000+SUM('Generator Usage Record'!K26,'Generator Usage Record'!U26,'Generator Usage Record'!AE26,'Generator Usage Record'!AO26,'Generator Usage Record'!AY26,'Generator Usage Record'!BI26,'Generator Usage Record'!BS26,'Generator Usage Record'!CC26,'Generator Usage Record'!CM26,'Generator Usage Record'!CW26))</f>
      </c>
      <c r="E21" s="23" t="s">
        <v>35</v>
      </c>
      <c r="F21" s="33">
        <f>IF(AND(COUNTA('Boiler Usage Record'!D23:Q23)=0,COUNT('Generator Usage Record'!D26:BU26)=0),"",'Boiler Usage Record'!D23*0.00000005+'Boiler Usage Record'!E23*0.000000025+'Boiler Usage Record'!F23*0.000000016+'Boiler Usage Record'!G23*0.0000065+'Boiler Usage Record'!I23*0.00001+'Boiler Usage Record'!K23*0.00001+'Boiler Usage Record'!M23*0.0000275+'Boiler Usage Record'!O23*0.0000275+'Boiler Usage Record'!Q23*0.0000095+SUM('Generator Usage Record'!L26,'Generator Usage Record'!V26,'Generator Usage Record'!AF26,'Generator Usage Record'!AP26,'Generator Usage Record'!AZ26,'Generator Usage Record'!BJ26,'Generator Usage Record'!BT26,'Generator Usage Record'!CD26,'Generator Usage Record'!CN26,'Generator Usage Record'!CX26))</f>
      </c>
      <c r="G21" s="23" t="s">
        <v>35</v>
      </c>
      <c r="H21" s="33">
        <f>IF(AND(COUNTA('Boiler Usage Record'!D23:Q23)=0,COUNT('Generator Usage Record'!D26:BU26)=0),"",'Boiler Usage Record'!D23*53.02*0.00128*2.20462/2000+'Boiler Usage Record'!E23*53.02*0.00128*2.20462/2000+'Boiler Usage Record'!F23*53.02*0.00128*2.20462/2000+'Boiler Usage Record'!G23*61.46*0.0091*2.20462/2000+'Boiler Usage Record'!I23*73.96*0.138*2.20462/2000+'Boiler Usage Record'!K23*75.04*0.146*2.20462/2000+'Boiler Usage Record'!M23*72.93*0.14*2.20462/2000+'Boiler Usage Record'!O23*75.1*0.15*2.20462/2000+'Boiler Usage Record'!Q23*74*0.135*2.20462/2000+SUM('Generator Usage Record'!M26,'Generator Usage Record'!W26,'Generator Usage Record'!AG26,'Generator Usage Record'!AQ26,'Generator Usage Record'!BA26,'Generator Usage Record'!BK26,'Generator Usage Record'!BU26,'Generator Usage Record'!CE26,'Generator Usage Record'!CO26,'Generator Usage Record'!CY26))</f>
      </c>
      <c r="I21" s="23" t="s">
        <v>35</v>
      </c>
    </row>
    <row r="22" spans="2:9" ht="15.75" thickBot="1">
      <c r="B22" s="274"/>
      <c r="C22" s="13" t="s">
        <v>18</v>
      </c>
      <c r="D22" s="34">
        <f>IF(AND(COUNTA('Boiler Usage Record'!D24:Q24)=0,COUNT('Generator Usage Record'!D27:BU27)=0),"",'Boiler Usage Record'!D24*0.0000000003+'Boiler Usage Record'!E24*0.0000000003+'Boiler Usage Record'!F24*0.0000000003+'Boiler Usage Record'!G24*0.0000000005+'Boiler Usage Record'!I24/1000*142*'Boiler Usage Record'!H24/2000+'Boiler Usage Record'!K24/1000*150*'Boiler Usage Record'!J24/2000+'Boiler Usage Record'!M24/1000*157*'Boiler Usage Record'!L24/2000+'Boiler Usage Record'!O24/1000*157*'Boiler Usage Record'!N24/2000+'Boiler Usage Record'!Q24/1000*147*'Boiler Usage Record'!P24/2000+SUM('Generator Usage Record'!K27,'Generator Usage Record'!U27,'Generator Usage Record'!AE27,'Generator Usage Record'!AO27,'Generator Usage Record'!AY27,'Generator Usage Record'!BI27,'Generator Usage Record'!BS27,'Generator Usage Record'!CC27,'Generator Usage Record'!CM27,'Generator Usage Record'!CW27))</f>
      </c>
      <c r="E22" s="25" t="s">
        <v>35</v>
      </c>
      <c r="F22" s="34">
        <f>IF(AND(COUNTA('Boiler Usage Record'!D24:Q24)=0,COUNT('Generator Usage Record'!D27:BU27)=0),"",'Boiler Usage Record'!D24*0.00000005+'Boiler Usage Record'!E24*0.000000025+'Boiler Usage Record'!F24*0.000000016+'Boiler Usage Record'!G24*0.0000065+'Boiler Usage Record'!I24*0.00001+'Boiler Usage Record'!K24*0.00001+'Boiler Usage Record'!M24*0.0000275+'Boiler Usage Record'!O24*0.0000275+'Boiler Usage Record'!Q24*0.0000095+SUM('Generator Usage Record'!L27,'Generator Usage Record'!V27,'Generator Usage Record'!AF27,'Generator Usage Record'!AP27,'Generator Usage Record'!AZ27,'Generator Usage Record'!BJ27,'Generator Usage Record'!BT27,'Generator Usage Record'!CD27,'Generator Usage Record'!CN27,'Generator Usage Record'!CX27))</f>
      </c>
      <c r="G22" s="25" t="s">
        <v>35</v>
      </c>
      <c r="H22" s="34">
        <f>IF(AND(COUNTA('Boiler Usage Record'!D24:Q24)=0,COUNT('Generator Usage Record'!D27:BU27)=0),"",'Boiler Usage Record'!D24*53.02*0.00128*2.20462/2000+'Boiler Usage Record'!E24*53.02*0.00128*2.20462/2000+'Boiler Usage Record'!F24*53.02*0.00128*2.20462/2000+'Boiler Usage Record'!G24*61.46*0.0091*2.20462/2000+'Boiler Usage Record'!I24*73.96*0.138*2.20462/2000+'Boiler Usage Record'!K24*75.04*0.146*2.20462/2000+'Boiler Usage Record'!M24*72.93*0.14*2.20462/2000+'Boiler Usage Record'!O24*75.1*0.15*2.20462/2000+'Boiler Usage Record'!Q24*74*0.135*2.20462/2000+SUM('Generator Usage Record'!M27,'Generator Usage Record'!W27,'Generator Usage Record'!AG27,'Generator Usage Record'!AQ27,'Generator Usage Record'!BA27,'Generator Usage Record'!BK27,'Generator Usage Record'!BU27,'Generator Usage Record'!CE27,'Generator Usage Record'!CO27,'Generator Usage Record'!CY27))</f>
      </c>
      <c r="I22" s="25" t="s">
        <v>35</v>
      </c>
    </row>
    <row r="23" spans="2:9" ht="15.75" thickBot="1">
      <c r="B23" s="275">
        <v>2014</v>
      </c>
      <c r="C23" s="15" t="s">
        <v>7</v>
      </c>
      <c r="D23" s="35">
        <f>IF(AND(COUNTA('Boiler Usage Record'!D25:Q25)=0,COUNT('Generator Usage Record'!D28:BU28)=0),"",'Boiler Usage Record'!D25*0.0000000003+'Boiler Usage Record'!E25*0.0000000003+'Boiler Usage Record'!F25*0.0000000003+'Boiler Usage Record'!G25*0.0000000005+'Boiler Usage Record'!I25/1000*142*'Boiler Usage Record'!H25/2000+'Boiler Usage Record'!K25/1000*150*'Boiler Usage Record'!J25/2000+'Boiler Usage Record'!M25/1000*157*'Boiler Usage Record'!L25/2000+'Boiler Usage Record'!O25/1000*157*'Boiler Usage Record'!N25/2000+'Boiler Usage Record'!Q25/1000*147*'Boiler Usage Record'!P25/2000+SUM('Generator Usage Record'!K28,'Generator Usage Record'!U28,'Generator Usage Record'!AE28,'Generator Usage Record'!AO28,'Generator Usage Record'!AY28,'Generator Usage Record'!BI28,'Generator Usage Record'!BS28,'Generator Usage Record'!CC28,'Generator Usage Record'!CM28,'Generator Usage Record'!CW28))</f>
      </c>
      <c r="E23" s="37">
        <f>IF(D23&lt;&gt;"",SUM(D12:D23),"")</f>
      </c>
      <c r="F23" s="35">
        <f>IF(AND(COUNTA('Boiler Usage Record'!D25:Q25)=0,COUNT('Generator Usage Record'!D28:BU28)=0),"",'Boiler Usage Record'!D25*0.00000005+'Boiler Usage Record'!E25*0.000000025+'Boiler Usage Record'!F25*0.000000016+'Boiler Usage Record'!G25*0.0000065+'Boiler Usage Record'!I25*0.00001+'Boiler Usage Record'!K25*0.00001+'Boiler Usage Record'!M25*0.0000275+'Boiler Usage Record'!O25*0.0000275+'Boiler Usage Record'!Q25*0.0000095+SUM('Generator Usage Record'!L28,'Generator Usage Record'!V28,'Generator Usage Record'!AF28,'Generator Usage Record'!AP28,'Generator Usage Record'!AZ28,'Generator Usage Record'!BJ28,'Generator Usage Record'!BT28,'Generator Usage Record'!CD28,'Generator Usage Record'!CN28,'Generator Usage Record'!CX28))</f>
      </c>
      <c r="G23" s="37">
        <f>IF(F23&lt;&gt;"",SUM(F12:F23),"")</f>
      </c>
      <c r="H23" s="35">
        <f>IF(AND(COUNTA('Boiler Usage Record'!D25:Q25)=0,COUNT('Generator Usage Record'!D28:BU28)=0),"",'Boiler Usage Record'!D25*53.02*0.00128*2.20462/2000+'Boiler Usage Record'!E25*53.02*0.00128*2.20462/2000+'Boiler Usage Record'!F25*53.02*0.00128*2.20462/2000+'Boiler Usage Record'!G25*61.46*0.0091*2.20462/2000+'Boiler Usage Record'!I25*73.96*0.138*2.20462/2000+'Boiler Usage Record'!K25*75.04*0.146*2.20462/2000+'Boiler Usage Record'!M25*72.93*0.14*2.20462/2000+'Boiler Usage Record'!O25*75.1*0.15*2.20462/2000+'Boiler Usage Record'!Q25*74*0.135*2.20462/2000+SUM('Generator Usage Record'!M28,'Generator Usage Record'!W28,'Generator Usage Record'!AG28,'Generator Usage Record'!AQ28,'Generator Usage Record'!BA28,'Generator Usage Record'!BK28,'Generator Usage Record'!BU28,'Generator Usage Record'!CE28,'Generator Usage Record'!CO28,'Generator Usage Record'!CY28))</f>
      </c>
      <c r="I23" s="37">
        <f>IF(H23&lt;&gt;"",SUM(H12:H23),"")</f>
      </c>
    </row>
    <row r="24" spans="2:9" ht="15.75" thickBot="1">
      <c r="B24" s="275"/>
      <c r="C24" s="10" t="s">
        <v>8</v>
      </c>
      <c r="D24" s="32">
        <f>IF(AND(COUNTA('Boiler Usage Record'!D26:Q26)=0,COUNT('Generator Usage Record'!D29:BU29)=0),"",'Boiler Usage Record'!D26*0.0000000003+'Boiler Usage Record'!E26*0.0000000003+'Boiler Usage Record'!F26*0.0000000003+'Boiler Usage Record'!G26*0.0000000005+'Boiler Usage Record'!I26/1000*142*'Boiler Usage Record'!H26/2000+'Boiler Usage Record'!K26/1000*150*'Boiler Usage Record'!J26/2000+'Boiler Usage Record'!M26/1000*157*'Boiler Usage Record'!L26/2000+'Boiler Usage Record'!O26/1000*157*'Boiler Usage Record'!N26/2000+'Boiler Usage Record'!Q26/1000*147*'Boiler Usage Record'!P26/2000+SUM('Generator Usage Record'!K29,'Generator Usage Record'!U29,'Generator Usage Record'!AE29,'Generator Usage Record'!AO29,'Generator Usage Record'!AY29,'Generator Usage Record'!BI29,'Generator Usage Record'!BS29,'Generator Usage Record'!CC29,'Generator Usage Record'!CM29,'Generator Usage Record'!CW29))</f>
      </c>
      <c r="E24" s="38">
        <f aca="true" t="shared" si="0" ref="E24:E87">IF(D24&lt;&gt;"",SUM(D13:D24),"")</f>
      </c>
      <c r="F24" s="32">
        <f>IF(AND(COUNTA('Boiler Usage Record'!D26:Q26)=0,COUNT('Generator Usage Record'!D29:BU29)=0),"",'Boiler Usage Record'!D26*0.00000005+'Boiler Usage Record'!E26*0.000000025+'Boiler Usage Record'!F26*0.000000016+'Boiler Usage Record'!G26*0.0000065+'Boiler Usage Record'!I26*0.00001+'Boiler Usage Record'!K26*0.00001+'Boiler Usage Record'!M26*0.0000275+'Boiler Usage Record'!O26*0.0000275+'Boiler Usage Record'!Q26*0.0000095+SUM('Generator Usage Record'!L29,'Generator Usage Record'!V29,'Generator Usage Record'!AF29,'Generator Usage Record'!AP29,'Generator Usage Record'!AZ29,'Generator Usage Record'!BJ29,'Generator Usage Record'!BT29,'Generator Usage Record'!CD29,'Generator Usage Record'!CN29,'Generator Usage Record'!CX29))</f>
      </c>
      <c r="G24" s="38">
        <f aca="true" t="shared" si="1" ref="G24:G87">IF(F24&lt;&gt;"",SUM(F13:F24),"")</f>
      </c>
      <c r="H24" s="32">
        <f>IF(AND(COUNTA('Boiler Usage Record'!D26:Q26)=0,COUNT('Generator Usage Record'!D29:BU29)=0),"",'Boiler Usage Record'!D26*53.02*0.00128*2.20462/2000+'Boiler Usage Record'!E26*53.02*0.00128*2.20462/2000+'Boiler Usage Record'!F26*53.02*0.00128*2.20462/2000+'Boiler Usage Record'!G26*61.46*0.0091*2.20462/2000+'Boiler Usage Record'!I26*73.96*0.138*2.20462/2000+'Boiler Usage Record'!K26*75.04*0.146*2.20462/2000+'Boiler Usage Record'!M26*72.93*0.14*2.20462/2000+'Boiler Usage Record'!O26*75.1*0.15*2.20462/2000+'Boiler Usage Record'!Q26*74*0.135*2.20462/2000+SUM('Generator Usage Record'!M29,'Generator Usage Record'!W29,'Generator Usage Record'!AG29,'Generator Usage Record'!AQ29,'Generator Usage Record'!BA29,'Generator Usage Record'!BK29,'Generator Usage Record'!BU29,'Generator Usage Record'!CE29,'Generator Usage Record'!CO29,'Generator Usage Record'!CY29))</f>
      </c>
      <c r="I24" s="38">
        <f aca="true" t="shared" si="2" ref="I24:I87">IF(H24&lt;&gt;"",SUM(H13:H24),"")</f>
      </c>
    </row>
    <row r="25" spans="2:9" ht="15.75" thickBot="1">
      <c r="B25" s="275"/>
      <c r="C25" s="14" t="s">
        <v>9</v>
      </c>
      <c r="D25" s="33">
        <f>IF(AND(COUNTA('Boiler Usage Record'!D27:Q27)=0,COUNT('Generator Usage Record'!D30:BU30)=0),"",'Boiler Usage Record'!D27*0.0000000003+'Boiler Usage Record'!E27*0.0000000003+'Boiler Usage Record'!F27*0.0000000003+'Boiler Usage Record'!G27*0.0000000005+'Boiler Usage Record'!I27/1000*142*'Boiler Usage Record'!H27/2000+'Boiler Usage Record'!K27/1000*150*'Boiler Usage Record'!J27/2000+'Boiler Usage Record'!M27/1000*157*'Boiler Usage Record'!L27/2000+'Boiler Usage Record'!O27/1000*157*'Boiler Usage Record'!N27/2000+'Boiler Usage Record'!Q27/1000*147*'Boiler Usage Record'!P27/2000+SUM('Generator Usage Record'!K30,'Generator Usage Record'!U30,'Generator Usage Record'!AE30,'Generator Usage Record'!AO30,'Generator Usage Record'!AY30,'Generator Usage Record'!BI30,'Generator Usage Record'!BS30,'Generator Usage Record'!CC30,'Generator Usage Record'!CM30,'Generator Usage Record'!CW30))</f>
      </c>
      <c r="E25" s="39">
        <f t="shared" si="0"/>
      </c>
      <c r="F25" s="33">
        <f>IF(AND(COUNTA('Boiler Usage Record'!D27:Q27)=0,COUNT('Generator Usage Record'!D30:BU30)=0),"",'Boiler Usage Record'!D27*0.00000005+'Boiler Usage Record'!E27*0.000000025+'Boiler Usage Record'!F27*0.000000016+'Boiler Usage Record'!G27*0.0000065+'Boiler Usage Record'!I27*0.00001+'Boiler Usage Record'!K27*0.00001+'Boiler Usage Record'!M27*0.0000275+'Boiler Usage Record'!O27*0.0000275+'Boiler Usage Record'!Q27*0.0000095+SUM('Generator Usage Record'!L30,'Generator Usage Record'!V30,'Generator Usage Record'!AF30,'Generator Usage Record'!AP30,'Generator Usage Record'!AZ30,'Generator Usage Record'!BJ30,'Generator Usage Record'!BT30,'Generator Usage Record'!CD30,'Generator Usage Record'!CN30,'Generator Usage Record'!CX30))</f>
      </c>
      <c r="G25" s="39">
        <f t="shared" si="1"/>
      </c>
      <c r="H25" s="33">
        <f>IF(AND(COUNTA('Boiler Usage Record'!D27:Q27)=0,COUNT('Generator Usage Record'!D30:BU30)=0),"",'Boiler Usage Record'!D27*53.02*0.00128*2.20462/2000+'Boiler Usage Record'!E27*53.02*0.00128*2.20462/2000+'Boiler Usage Record'!F27*53.02*0.00128*2.20462/2000+'Boiler Usage Record'!G27*61.46*0.0091*2.20462/2000+'Boiler Usage Record'!I27*73.96*0.138*2.20462/2000+'Boiler Usage Record'!K27*75.04*0.146*2.20462/2000+'Boiler Usage Record'!M27*72.93*0.14*2.20462/2000+'Boiler Usage Record'!O27*75.1*0.15*2.20462/2000+'Boiler Usage Record'!Q27*74*0.135*2.20462/2000+SUM('Generator Usage Record'!M30,'Generator Usage Record'!W30,'Generator Usage Record'!AG30,'Generator Usage Record'!AQ30,'Generator Usage Record'!BA30,'Generator Usage Record'!BK30,'Generator Usage Record'!BU30,'Generator Usage Record'!CE30,'Generator Usage Record'!CO30,'Generator Usage Record'!CY30))</f>
      </c>
      <c r="I25" s="39">
        <f t="shared" si="2"/>
      </c>
    </row>
    <row r="26" spans="2:9" ht="15.75" thickBot="1">
      <c r="B26" s="275"/>
      <c r="C26" s="10" t="s">
        <v>10</v>
      </c>
      <c r="D26" s="32">
        <f>IF(AND(COUNTA('Boiler Usage Record'!D28:Q28)=0,COUNT('Generator Usage Record'!D31:BU31)=0),"",'Boiler Usage Record'!D28*0.0000000003+'Boiler Usage Record'!E28*0.0000000003+'Boiler Usage Record'!F28*0.0000000003+'Boiler Usage Record'!G28*0.0000000005+'Boiler Usage Record'!I28/1000*142*'Boiler Usage Record'!H28/2000+'Boiler Usage Record'!K28/1000*150*'Boiler Usage Record'!J28/2000+'Boiler Usage Record'!M28/1000*157*'Boiler Usage Record'!L28/2000+'Boiler Usage Record'!O28/1000*157*'Boiler Usage Record'!N28/2000+'Boiler Usage Record'!Q28/1000*147*'Boiler Usage Record'!P28/2000+SUM('Generator Usage Record'!K31,'Generator Usage Record'!U31,'Generator Usage Record'!AE31,'Generator Usage Record'!AO31,'Generator Usage Record'!AY31,'Generator Usage Record'!BI31,'Generator Usage Record'!BS31,'Generator Usage Record'!CC31,'Generator Usage Record'!CM31,'Generator Usage Record'!CW31))</f>
      </c>
      <c r="E26" s="38">
        <f t="shared" si="0"/>
      </c>
      <c r="F26" s="32">
        <f>IF(AND(COUNTA('Boiler Usage Record'!D28:Q28)=0,COUNT('Generator Usage Record'!D31:BU31)=0),"",'Boiler Usage Record'!D28*0.00000005+'Boiler Usage Record'!E28*0.000000025+'Boiler Usage Record'!F28*0.000000016+'Boiler Usage Record'!G28*0.0000065+'Boiler Usage Record'!I28*0.00001+'Boiler Usage Record'!K28*0.00001+'Boiler Usage Record'!M28*0.0000275+'Boiler Usage Record'!O28*0.0000275+'Boiler Usage Record'!Q28*0.0000095+SUM('Generator Usage Record'!L31,'Generator Usage Record'!V31,'Generator Usage Record'!AF31,'Generator Usage Record'!AP31,'Generator Usage Record'!AZ31,'Generator Usage Record'!BJ31,'Generator Usage Record'!BT31,'Generator Usage Record'!CD31,'Generator Usage Record'!CN31,'Generator Usage Record'!CX31))</f>
      </c>
      <c r="G26" s="38">
        <f t="shared" si="1"/>
      </c>
      <c r="H26" s="32">
        <f>IF(AND(COUNTA('Boiler Usage Record'!D28:Q28)=0,COUNT('Generator Usage Record'!D31:BU31)=0),"",'Boiler Usage Record'!D28*53.02*0.00128*2.20462/2000+'Boiler Usage Record'!E28*53.02*0.00128*2.20462/2000+'Boiler Usage Record'!F28*53.02*0.00128*2.20462/2000+'Boiler Usage Record'!G28*61.46*0.0091*2.20462/2000+'Boiler Usage Record'!I28*73.96*0.138*2.20462/2000+'Boiler Usage Record'!K28*75.04*0.146*2.20462/2000+'Boiler Usage Record'!M28*72.93*0.14*2.20462/2000+'Boiler Usage Record'!O28*75.1*0.15*2.20462/2000+'Boiler Usage Record'!Q28*74*0.135*2.20462/2000+SUM('Generator Usage Record'!M31,'Generator Usage Record'!W31,'Generator Usage Record'!AG31,'Generator Usage Record'!AQ31,'Generator Usage Record'!BA31,'Generator Usage Record'!BK31,'Generator Usage Record'!BU31,'Generator Usage Record'!CE31,'Generator Usage Record'!CO31,'Generator Usage Record'!CY31))</f>
      </c>
      <c r="I26" s="38">
        <f t="shared" si="2"/>
      </c>
    </row>
    <row r="27" spans="2:9" ht="15.75" thickBot="1">
      <c r="B27" s="275"/>
      <c r="C27" s="14" t="s">
        <v>11</v>
      </c>
      <c r="D27" s="33">
        <f>IF(AND(COUNTA('Boiler Usage Record'!D29:Q29)=0,COUNT('Generator Usage Record'!D32:BU32)=0),"",'Boiler Usage Record'!D29*0.0000000003+'Boiler Usage Record'!E29*0.0000000003+'Boiler Usage Record'!F29*0.0000000003+'Boiler Usage Record'!G29*0.0000000005+'Boiler Usage Record'!I29/1000*142*'Boiler Usage Record'!H29/2000+'Boiler Usage Record'!K29/1000*150*'Boiler Usage Record'!J29/2000+'Boiler Usage Record'!M29/1000*157*'Boiler Usage Record'!L29/2000+'Boiler Usage Record'!O29/1000*157*'Boiler Usage Record'!N29/2000+'Boiler Usage Record'!Q29/1000*147*'Boiler Usage Record'!P29/2000+SUM('Generator Usage Record'!K32,'Generator Usage Record'!U32,'Generator Usage Record'!AE32,'Generator Usage Record'!AO32,'Generator Usage Record'!AY32,'Generator Usage Record'!BI32,'Generator Usage Record'!BS32,'Generator Usage Record'!CC32,'Generator Usage Record'!CM32,'Generator Usage Record'!CW32))</f>
      </c>
      <c r="E27" s="39">
        <f t="shared" si="0"/>
      </c>
      <c r="F27" s="33">
        <f>IF(AND(COUNTA('Boiler Usage Record'!D29:Q29)=0,COUNT('Generator Usage Record'!D32:BU32)=0),"",'Boiler Usage Record'!D29*0.00000005+'Boiler Usage Record'!E29*0.000000025+'Boiler Usage Record'!F29*0.000000016+'Boiler Usage Record'!G29*0.0000065+'Boiler Usage Record'!I29*0.00001+'Boiler Usage Record'!K29*0.00001+'Boiler Usage Record'!M29*0.0000275+'Boiler Usage Record'!O29*0.0000275+'Boiler Usage Record'!Q29*0.0000095+SUM('Generator Usage Record'!L32,'Generator Usage Record'!V32,'Generator Usage Record'!AF32,'Generator Usage Record'!AP32,'Generator Usage Record'!AZ32,'Generator Usage Record'!BJ32,'Generator Usage Record'!BT32,'Generator Usage Record'!CD32,'Generator Usage Record'!CN32,'Generator Usage Record'!CX32))</f>
      </c>
      <c r="G27" s="39">
        <f t="shared" si="1"/>
      </c>
      <c r="H27" s="33">
        <f>IF(AND(COUNTA('Boiler Usage Record'!D29:Q29)=0,COUNT('Generator Usage Record'!D32:BU32)=0),"",'Boiler Usage Record'!D29*53.02*0.00128*2.20462/2000+'Boiler Usage Record'!E29*53.02*0.00128*2.20462/2000+'Boiler Usage Record'!F29*53.02*0.00128*2.20462/2000+'Boiler Usage Record'!G29*61.46*0.0091*2.20462/2000+'Boiler Usage Record'!I29*73.96*0.138*2.20462/2000+'Boiler Usage Record'!K29*75.04*0.146*2.20462/2000+'Boiler Usage Record'!M29*72.93*0.14*2.20462/2000+'Boiler Usage Record'!O29*75.1*0.15*2.20462/2000+'Boiler Usage Record'!Q29*74*0.135*2.20462/2000+SUM('Generator Usage Record'!M32,'Generator Usage Record'!W32,'Generator Usage Record'!AG32,'Generator Usage Record'!AQ32,'Generator Usage Record'!BA32,'Generator Usage Record'!BK32,'Generator Usage Record'!BU32,'Generator Usage Record'!CE32,'Generator Usage Record'!CO32,'Generator Usage Record'!CY32))</f>
      </c>
      <c r="I27" s="39">
        <f t="shared" si="2"/>
      </c>
    </row>
    <row r="28" spans="2:9" ht="15.75" thickBot="1">
      <c r="B28" s="275"/>
      <c r="C28" s="10" t="s">
        <v>12</v>
      </c>
      <c r="D28" s="32">
        <f>IF(AND(COUNTA('Boiler Usage Record'!D30:Q30)=0,COUNT('Generator Usage Record'!D33:BU33)=0),"",'Boiler Usage Record'!D30*0.0000000003+'Boiler Usage Record'!E30*0.0000000003+'Boiler Usage Record'!F30*0.0000000003+'Boiler Usage Record'!G30*0.0000000005+'Boiler Usage Record'!I30/1000*142*'Boiler Usage Record'!H30/2000+'Boiler Usage Record'!K30/1000*150*'Boiler Usage Record'!J30/2000+'Boiler Usage Record'!M30/1000*157*'Boiler Usage Record'!L30/2000+'Boiler Usage Record'!O30/1000*157*'Boiler Usage Record'!N30/2000+'Boiler Usage Record'!Q30/1000*147*'Boiler Usage Record'!P30/2000+SUM('Generator Usage Record'!K33,'Generator Usage Record'!U33,'Generator Usage Record'!AE33,'Generator Usage Record'!AO33,'Generator Usage Record'!AY33,'Generator Usage Record'!BI33,'Generator Usage Record'!BS33,'Generator Usage Record'!CC33,'Generator Usage Record'!CM33,'Generator Usage Record'!CW33))</f>
      </c>
      <c r="E28" s="38">
        <f t="shared" si="0"/>
      </c>
      <c r="F28" s="32">
        <f>IF(AND(COUNTA('Boiler Usage Record'!D30:Q30)=0,COUNT('Generator Usage Record'!D33:BU33)=0),"",'Boiler Usage Record'!D30*0.00000005+'Boiler Usage Record'!E30*0.000000025+'Boiler Usage Record'!F30*0.000000016+'Boiler Usage Record'!G30*0.0000065+'Boiler Usage Record'!I30*0.00001+'Boiler Usage Record'!K30*0.00001+'Boiler Usage Record'!M30*0.0000275+'Boiler Usage Record'!O30*0.0000275+'Boiler Usage Record'!Q30*0.0000095+SUM('Generator Usage Record'!L33,'Generator Usage Record'!V33,'Generator Usage Record'!AF33,'Generator Usage Record'!AP33,'Generator Usage Record'!AZ33,'Generator Usage Record'!BJ33,'Generator Usage Record'!BT33,'Generator Usage Record'!CD33,'Generator Usage Record'!CN33,'Generator Usage Record'!CX33))</f>
      </c>
      <c r="G28" s="38">
        <f t="shared" si="1"/>
      </c>
      <c r="H28" s="32">
        <f>IF(AND(COUNTA('Boiler Usage Record'!D30:Q30)=0,COUNT('Generator Usage Record'!D33:BU33)=0),"",'Boiler Usage Record'!D30*53.02*0.00128*2.20462/2000+'Boiler Usage Record'!E30*53.02*0.00128*2.20462/2000+'Boiler Usage Record'!F30*53.02*0.00128*2.20462/2000+'Boiler Usage Record'!G30*61.46*0.0091*2.20462/2000+'Boiler Usage Record'!I30*73.96*0.138*2.20462/2000+'Boiler Usage Record'!K30*75.04*0.146*2.20462/2000+'Boiler Usage Record'!M30*72.93*0.14*2.20462/2000+'Boiler Usage Record'!O30*75.1*0.15*2.20462/2000+'Boiler Usage Record'!Q30*74*0.135*2.20462/2000+SUM('Generator Usage Record'!M33,'Generator Usage Record'!W33,'Generator Usage Record'!AG33,'Generator Usage Record'!AQ33,'Generator Usage Record'!BA33,'Generator Usage Record'!BK33,'Generator Usage Record'!BU33,'Generator Usage Record'!CE33,'Generator Usage Record'!CO33,'Generator Usage Record'!CY33))</f>
      </c>
      <c r="I28" s="38">
        <f t="shared" si="2"/>
      </c>
    </row>
    <row r="29" spans="2:9" ht="15.75" thickBot="1">
      <c r="B29" s="275"/>
      <c r="C29" s="14" t="s">
        <v>13</v>
      </c>
      <c r="D29" s="33">
        <f>IF(AND(COUNTA('Boiler Usage Record'!D31:Q31)=0,COUNT('Generator Usage Record'!D34:BU34)=0),"",'Boiler Usage Record'!D31*0.0000000003+'Boiler Usage Record'!E31*0.0000000003+'Boiler Usage Record'!F31*0.0000000003+'Boiler Usage Record'!G31*0.0000000005+'Boiler Usage Record'!I31/1000*142*'Boiler Usage Record'!H31/2000+'Boiler Usage Record'!K31/1000*150*'Boiler Usage Record'!J31/2000+'Boiler Usage Record'!M31/1000*157*'Boiler Usage Record'!L31/2000+'Boiler Usage Record'!O31/1000*157*'Boiler Usage Record'!N31/2000+'Boiler Usage Record'!Q31/1000*147*'Boiler Usage Record'!P31/2000+SUM('Generator Usage Record'!K34,'Generator Usage Record'!U34,'Generator Usage Record'!AE34,'Generator Usage Record'!AO34,'Generator Usage Record'!AY34,'Generator Usage Record'!BI34,'Generator Usage Record'!BS34,'Generator Usage Record'!CC34,'Generator Usage Record'!CM34,'Generator Usage Record'!CW34))</f>
      </c>
      <c r="E29" s="39">
        <f t="shared" si="0"/>
      </c>
      <c r="F29" s="33">
        <f>IF(AND(COUNTA('Boiler Usage Record'!D31:Q31)=0,COUNT('Generator Usage Record'!D34:BU34)=0),"",'Boiler Usage Record'!D31*0.00000005+'Boiler Usage Record'!E31*0.000000025+'Boiler Usage Record'!F31*0.000000016+'Boiler Usage Record'!G31*0.0000065+'Boiler Usage Record'!I31*0.00001+'Boiler Usage Record'!K31*0.00001+'Boiler Usage Record'!M31*0.0000275+'Boiler Usage Record'!O31*0.0000275+'Boiler Usage Record'!Q31*0.0000095+SUM('Generator Usage Record'!L34,'Generator Usage Record'!V34,'Generator Usage Record'!AF34,'Generator Usage Record'!AP34,'Generator Usage Record'!AZ34,'Generator Usage Record'!BJ34,'Generator Usage Record'!BT34,'Generator Usage Record'!CD34,'Generator Usage Record'!CN34,'Generator Usage Record'!CX34))</f>
      </c>
      <c r="G29" s="39">
        <f t="shared" si="1"/>
      </c>
      <c r="H29" s="33">
        <f>IF(AND(COUNTA('Boiler Usage Record'!D31:Q31)=0,COUNT('Generator Usage Record'!D34:BU34)=0),"",'Boiler Usage Record'!D31*53.02*0.00128*2.20462/2000+'Boiler Usage Record'!E31*53.02*0.00128*2.20462/2000+'Boiler Usage Record'!F31*53.02*0.00128*2.20462/2000+'Boiler Usage Record'!G31*61.46*0.0091*2.20462/2000+'Boiler Usage Record'!I31*73.96*0.138*2.20462/2000+'Boiler Usage Record'!K31*75.04*0.146*2.20462/2000+'Boiler Usage Record'!M31*72.93*0.14*2.20462/2000+'Boiler Usage Record'!O31*75.1*0.15*2.20462/2000+'Boiler Usage Record'!Q31*74*0.135*2.20462/2000+SUM('Generator Usage Record'!M34,'Generator Usage Record'!W34,'Generator Usage Record'!AG34,'Generator Usage Record'!AQ34,'Generator Usage Record'!BA34,'Generator Usage Record'!BK34,'Generator Usage Record'!BU34,'Generator Usage Record'!CE34,'Generator Usage Record'!CO34,'Generator Usage Record'!CY34))</f>
      </c>
      <c r="I29" s="39">
        <f t="shared" si="2"/>
      </c>
    </row>
    <row r="30" spans="2:9" ht="15.75" thickBot="1">
      <c r="B30" s="275"/>
      <c r="C30" s="10" t="s">
        <v>14</v>
      </c>
      <c r="D30" s="32">
        <f>IF(AND(COUNTA('Boiler Usage Record'!D32:Q32)=0,COUNT('Generator Usage Record'!D35:BU35)=0),"",'Boiler Usage Record'!D32*0.0000000003+'Boiler Usage Record'!E32*0.0000000003+'Boiler Usage Record'!F32*0.0000000003+'Boiler Usage Record'!G32*0.0000000005+'Boiler Usage Record'!I32/1000*142*'Boiler Usage Record'!H32/2000+'Boiler Usage Record'!K32/1000*150*'Boiler Usage Record'!J32/2000+'Boiler Usage Record'!M32/1000*157*'Boiler Usage Record'!L32/2000+'Boiler Usage Record'!O32/1000*157*'Boiler Usage Record'!N32/2000+'Boiler Usage Record'!Q32/1000*147*'Boiler Usage Record'!P32/2000+SUM('Generator Usage Record'!K35,'Generator Usage Record'!U35,'Generator Usage Record'!AE35,'Generator Usage Record'!AO35,'Generator Usage Record'!AY35,'Generator Usage Record'!BI35,'Generator Usage Record'!BS35,'Generator Usage Record'!CC35,'Generator Usage Record'!CM35,'Generator Usage Record'!CW35))</f>
      </c>
      <c r="E30" s="38">
        <f t="shared" si="0"/>
      </c>
      <c r="F30" s="32">
        <f>IF(AND(COUNTA('Boiler Usage Record'!D32:Q32)=0,COUNT('Generator Usage Record'!D35:BU35)=0),"",'Boiler Usage Record'!D32*0.00000005+'Boiler Usage Record'!E32*0.000000025+'Boiler Usage Record'!F32*0.000000016+'Boiler Usage Record'!G32*0.0000065+'Boiler Usage Record'!I32*0.00001+'Boiler Usage Record'!K32*0.00001+'Boiler Usage Record'!M32*0.0000275+'Boiler Usage Record'!O32*0.0000275+'Boiler Usage Record'!Q32*0.0000095+SUM('Generator Usage Record'!L35,'Generator Usage Record'!V35,'Generator Usage Record'!AF35,'Generator Usage Record'!AP35,'Generator Usage Record'!AZ35,'Generator Usage Record'!BJ35,'Generator Usage Record'!BT35,'Generator Usage Record'!CD35,'Generator Usage Record'!CN35,'Generator Usage Record'!CX35))</f>
      </c>
      <c r="G30" s="38">
        <f t="shared" si="1"/>
      </c>
      <c r="H30" s="32">
        <f>IF(AND(COUNTA('Boiler Usage Record'!D32:Q32)=0,COUNT('Generator Usage Record'!D35:BU35)=0),"",'Boiler Usage Record'!D32*53.02*0.00128*2.20462/2000+'Boiler Usage Record'!E32*53.02*0.00128*2.20462/2000+'Boiler Usage Record'!F32*53.02*0.00128*2.20462/2000+'Boiler Usage Record'!G32*61.46*0.0091*2.20462/2000+'Boiler Usage Record'!I32*73.96*0.138*2.20462/2000+'Boiler Usage Record'!K32*75.04*0.146*2.20462/2000+'Boiler Usage Record'!M32*72.93*0.14*2.20462/2000+'Boiler Usage Record'!O32*75.1*0.15*2.20462/2000+'Boiler Usage Record'!Q32*74*0.135*2.20462/2000+SUM('Generator Usage Record'!M35,'Generator Usage Record'!W35,'Generator Usage Record'!AG35,'Generator Usage Record'!AQ35,'Generator Usage Record'!BA35,'Generator Usage Record'!BK35,'Generator Usage Record'!BU35,'Generator Usage Record'!CE35,'Generator Usage Record'!CO35,'Generator Usage Record'!CY35))</f>
      </c>
      <c r="I30" s="38">
        <f t="shared" si="2"/>
      </c>
    </row>
    <row r="31" spans="2:9" ht="15.75" thickBot="1">
      <c r="B31" s="275"/>
      <c r="C31" s="14" t="s">
        <v>15</v>
      </c>
      <c r="D31" s="33">
        <f>IF(AND(COUNTA('Boiler Usage Record'!D33:Q33)=0,COUNT('Generator Usage Record'!D36:BU36)=0),"",'Boiler Usage Record'!D33*0.0000000003+'Boiler Usage Record'!E33*0.0000000003+'Boiler Usage Record'!F33*0.0000000003+'Boiler Usage Record'!G33*0.0000000005+'Boiler Usage Record'!I33/1000*142*'Boiler Usage Record'!H33/2000+'Boiler Usage Record'!K33/1000*150*'Boiler Usage Record'!J33/2000+'Boiler Usage Record'!M33/1000*157*'Boiler Usage Record'!L33/2000+'Boiler Usage Record'!O33/1000*157*'Boiler Usage Record'!N33/2000+'Boiler Usage Record'!Q33/1000*147*'Boiler Usage Record'!P33/2000+SUM('Generator Usage Record'!K36,'Generator Usage Record'!U36,'Generator Usage Record'!AE36,'Generator Usage Record'!AO36,'Generator Usage Record'!AY36,'Generator Usage Record'!BI36,'Generator Usage Record'!BS36,'Generator Usage Record'!CC36,'Generator Usage Record'!CM36,'Generator Usage Record'!CW36))</f>
      </c>
      <c r="E31" s="39">
        <f t="shared" si="0"/>
      </c>
      <c r="F31" s="33">
        <f>IF(AND(COUNTA('Boiler Usage Record'!D33:Q33)=0,COUNT('Generator Usage Record'!D36:BU36)=0),"",'Boiler Usage Record'!D33*0.00000005+'Boiler Usage Record'!E33*0.000000025+'Boiler Usage Record'!F33*0.000000016+'Boiler Usage Record'!G33*0.0000065+'Boiler Usage Record'!I33*0.00001+'Boiler Usage Record'!K33*0.00001+'Boiler Usage Record'!M33*0.0000275+'Boiler Usage Record'!O33*0.0000275+'Boiler Usage Record'!Q33*0.0000095+SUM('Generator Usage Record'!L36,'Generator Usage Record'!V36,'Generator Usage Record'!AF36,'Generator Usage Record'!AP36,'Generator Usage Record'!AZ36,'Generator Usage Record'!BJ36,'Generator Usage Record'!BT36,'Generator Usage Record'!CD36,'Generator Usage Record'!CN36,'Generator Usage Record'!CX36))</f>
      </c>
      <c r="G31" s="39">
        <f t="shared" si="1"/>
      </c>
      <c r="H31" s="33">
        <f>IF(AND(COUNTA('Boiler Usage Record'!D33:Q33)=0,COUNT('Generator Usage Record'!D36:BU36)=0),"",'Boiler Usage Record'!D33*53.02*0.00128*2.20462/2000+'Boiler Usage Record'!E33*53.02*0.00128*2.20462/2000+'Boiler Usage Record'!F33*53.02*0.00128*2.20462/2000+'Boiler Usage Record'!G33*61.46*0.0091*2.20462/2000+'Boiler Usage Record'!I33*73.96*0.138*2.20462/2000+'Boiler Usage Record'!K33*75.04*0.146*2.20462/2000+'Boiler Usage Record'!M33*72.93*0.14*2.20462/2000+'Boiler Usage Record'!O33*75.1*0.15*2.20462/2000+'Boiler Usage Record'!Q33*74*0.135*2.20462/2000+SUM('Generator Usage Record'!M36,'Generator Usage Record'!W36,'Generator Usage Record'!AG36,'Generator Usage Record'!AQ36,'Generator Usage Record'!BA36,'Generator Usage Record'!BK36,'Generator Usage Record'!BU36,'Generator Usage Record'!CE36,'Generator Usage Record'!CO36,'Generator Usage Record'!CY36))</f>
      </c>
      <c r="I31" s="39">
        <f t="shared" si="2"/>
      </c>
    </row>
    <row r="32" spans="2:9" ht="15.75" thickBot="1">
      <c r="B32" s="275"/>
      <c r="C32" s="10" t="s">
        <v>16</v>
      </c>
      <c r="D32" s="32">
        <f>IF(AND(COUNTA('Boiler Usage Record'!D34:Q34)=0,COUNT('Generator Usage Record'!D37:BU37)=0),"",'Boiler Usage Record'!D34*0.0000000003+'Boiler Usage Record'!E34*0.0000000003+'Boiler Usage Record'!F34*0.0000000003+'Boiler Usage Record'!G34*0.0000000005+'Boiler Usage Record'!I34/1000*142*'Boiler Usage Record'!H34/2000+'Boiler Usage Record'!K34/1000*150*'Boiler Usage Record'!J34/2000+'Boiler Usage Record'!M34/1000*157*'Boiler Usage Record'!L34/2000+'Boiler Usage Record'!O34/1000*157*'Boiler Usage Record'!N34/2000+'Boiler Usage Record'!Q34/1000*147*'Boiler Usage Record'!P34/2000+SUM('Generator Usage Record'!K37,'Generator Usage Record'!U37,'Generator Usage Record'!AE37,'Generator Usage Record'!AO37,'Generator Usage Record'!AY37,'Generator Usage Record'!BI37,'Generator Usage Record'!BS37,'Generator Usage Record'!CC37,'Generator Usage Record'!CM37,'Generator Usage Record'!CW37))</f>
      </c>
      <c r="E32" s="38">
        <f t="shared" si="0"/>
      </c>
      <c r="F32" s="32">
        <f>IF(AND(COUNTA('Boiler Usage Record'!D34:Q34)=0,COUNT('Generator Usage Record'!D37:BU37)=0),"",'Boiler Usage Record'!D34*0.00000005+'Boiler Usage Record'!E34*0.000000025+'Boiler Usage Record'!F34*0.000000016+'Boiler Usage Record'!G34*0.0000065+'Boiler Usage Record'!I34*0.00001+'Boiler Usage Record'!K34*0.00001+'Boiler Usage Record'!M34*0.0000275+'Boiler Usage Record'!O34*0.0000275+'Boiler Usage Record'!Q34*0.0000095+SUM('Generator Usage Record'!L37,'Generator Usage Record'!V37,'Generator Usage Record'!AF37,'Generator Usage Record'!AP37,'Generator Usage Record'!AZ37,'Generator Usage Record'!BJ37,'Generator Usage Record'!BT37,'Generator Usage Record'!CD37,'Generator Usage Record'!CN37,'Generator Usage Record'!CX37))</f>
      </c>
      <c r="G32" s="38">
        <f t="shared" si="1"/>
      </c>
      <c r="H32" s="32">
        <f>IF(AND(COUNTA('Boiler Usage Record'!D34:Q34)=0,COUNT('Generator Usage Record'!D37:BU37)=0),"",'Boiler Usage Record'!D34*53.02*0.00128*2.20462/2000+'Boiler Usage Record'!E34*53.02*0.00128*2.20462/2000+'Boiler Usage Record'!F34*53.02*0.00128*2.20462/2000+'Boiler Usage Record'!G34*61.46*0.0091*2.20462/2000+'Boiler Usage Record'!I34*73.96*0.138*2.20462/2000+'Boiler Usage Record'!K34*75.04*0.146*2.20462/2000+'Boiler Usage Record'!M34*72.93*0.14*2.20462/2000+'Boiler Usage Record'!O34*75.1*0.15*2.20462/2000+'Boiler Usage Record'!Q34*74*0.135*2.20462/2000+SUM('Generator Usage Record'!M37,'Generator Usage Record'!W37,'Generator Usage Record'!AG37,'Generator Usage Record'!AQ37,'Generator Usage Record'!BA37,'Generator Usage Record'!BK37,'Generator Usage Record'!BU37,'Generator Usage Record'!CE37,'Generator Usage Record'!CO37,'Generator Usage Record'!CY37))</f>
      </c>
      <c r="I32" s="38">
        <f t="shared" si="2"/>
      </c>
    </row>
    <row r="33" spans="2:9" ht="15.75" thickBot="1">
      <c r="B33" s="275"/>
      <c r="C33" s="14" t="s">
        <v>17</v>
      </c>
      <c r="D33" s="33">
        <f>IF(AND(COUNTA('Boiler Usage Record'!D35:Q35)=0,COUNT('Generator Usage Record'!D38:BU38)=0),"",'Boiler Usage Record'!D35*0.0000000003+'Boiler Usage Record'!E35*0.0000000003+'Boiler Usage Record'!F35*0.0000000003+'Boiler Usage Record'!G35*0.0000000005+'Boiler Usage Record'!I35/1000*142*'Boiler Usage Record'!H35/2000+'Boiler Usage Record'!K35/1000*150*'Boiler Usage Record'!J35/2000+'Boiler Usage Record'!M35/1000*157*'Boiler Usage Record'!L35/2000+'Boiler Usage Record'!O35/1000*157*'Boiler Usage Record'!N35/2000+'Boiler Usage Record'!Q35/1000*147*'Boiler Usage Record'!P35/2000+SUM('Generator Usage Record'!K38,'Generator Usage Record'!U38,'Generator Usage Record'!AE38,'Generator Usage Record'!AO38,'Generator Usage Record'!AY38,'Generator Usage Record'!BI38,'Generator Usage Record'!BS38,'Generator Usage Record'!CC38,'Generator Usage Record'!CM38,'Generator Usage Record'!CW38))</f>
      </c>
      <c r="E33" s="39">
        <f t="shared" si="0"/>
      </c>
      <c r="F33" s="33">
        <f>IF(AND(COUNTA('Boiler Usage Record'!D35:Q35)=0,COUNT('Generator Usage Record'!D38:BU38)=0),"",'Boiler Usage Record'!D35*0.00000005+'Boiler Usage Record'!E35*0.000000025+'Boiler Usage Record'!F35*0.000000016+'Boiler Usage Record'!G35*0.0000065+'Boiler Usage Record'!I35*0.00001+'Boiler Usage Record'!K35*0.00001+'Boiler Usage Record'!M35*0.0000275+'Boiler Usage Record'!O35*0.0000275+'Boiler Usage Record'!Q35*0.0000095+SUM('Generator Usage Record'!L38,'Generator Usage Record'!V38,'Generator Usage Record'!AF38,'Generator Usage Record'!AP38,'Generator Usage Record'!AZ38,'Generator Usage Record'!BJ38,'Generator Usage Record'!BT38,'Generator Usage Record'!CD38,'Generator Usage Record'!CN38,'Generator Usage Record'!CX38))</f>
      </c>
      <c r="G33" s="39">
        <f t="shared" si="1"/>
      </c>
      <c r="H33" s="33">
        <f>IF(AND(COUNTA('Boiler Usage Record'!D35:Q35)=0,COUNT('Generator Usage Record'!D38:BU38)=0),"",'Boiler Usage Record'!D35*53.02*0.00128*2.20462/2000+'Boiler Usage Record'!E35*53.02*0.00128*2.20462/2000+'Boiler Usage Record'!F35*53.02*0.00128*2.20462/2000+'Boiler Usage Record'!G35*61.46*0.0091*2.20462/2000+'Boiler Usage Record'!I35*73.96*0.138*2.20462/2000+'Boiler Usage Record'!K35*75.04*0.146*2.20462/2000+'Boiler Usage Record'!M35*72.93*0.14*2.20462/2000+'Boiler Usage Record'!O35*75.1*0.15*2.20462/2000+'Boiler Usage Record'!Q35*74*0.135*2.20462/2000+SUM('Generator Usage Record'!M38,'Generator Usage Record'!W38,'Generator Usage Record'!AG38,'Generator Usage Record'!AQ38,'Generator Usage Record'!BA38,'Generator Usage Record'!BK38,'Generator Usage Record'!BU38,'Generator Usage Record'!CE38,'Generator Usage Record'!CO38,'Generator Usage Record'!CY38))</f>
      </c>
      <c r="I33" s="39">
        <f t="shared" si="2"/>
      </c>
    </row>
    <row r="34" spans="2:9" ht="15.75" thickBot="1">
      <c r="B34" s="275"/>
      <c r="C34" s="13" t="s">
        <v>18</v>
      </c>
      <c r="D34" s="34">
        <f>IF(AND(COUNTA('Boiler Usage Record'!D36:Q36)=0,COUNT('Generator Usage Record'!D39:BU39)=0),"",'Boiler Usage Record'!D36*0.0000000003+'Boiler Usage Record'!E36*0.0000000003+'Boiler Usage Record'!F36*0.0000000003+'Boiler Usage Record'!G36*0.0000000005+'Boiler Usage Record'!I36/1000*142*'Boiler Usage Record'!H36/2000+'Boiler Usage Record'!K36/1000*150*'Boiler Usage Record'!J36/2000+'Boiler Usage Record'!M36/1000*157*'Boiler Usage Record'!L36/2000+'Boiler Usage Record'!O36/1000*157*'Boiler Usage Record'!N36/2000+'Boiler Usage Record'!Q36/1000*147*'Boiler Usage Record'!P36/2000+SUM('Generator Usage Record'!K39,'Generator Usage Record'!U39,'Generator Usage Record'!AE39,'Generator Usage Record'!AO39,'Generator Usage Record'!AY39,'Generator Usage Record'!BI39,'Generator Usage Record'!BS39,'Generator Usage Record'!CC39,'Generator Usage Record'!CM39,'Generator Usage Record'!CW39))</f>
      </c>
      <c r="E34" s="40">
        <f t="shared" si="0"/>
      </c>
      <c r="F34" s="34">
        <f>IF(AND(COUNTA('Boiler Usage Record'!D36:Q36)=0,COUNT('Generator Usage Record'!D39:BU39)=0),"",'Boiler Usage Record'!D36*0.00000005+'Boiler Usage Record'!E36*0.000000025+'Boiler Usage Record'!F36*0.000000016+'Boiler Usage Record'!G36*0.0000065+'Boiler Usage Record'!I36*0.00001+'Boiler Usage Record'!K36*0.00001+'Boiler Usage Record'!M36*0.0000275+'Boiler Usage Record'!O36*0.0000275+'Boiler Usage Record'!Q36*0.0000095+SUM('Generator Usage Record'!L39,'Generator Usage Record'!V39,'Generator Usage Record'!AF39,'Generator Usage Record'!AP39,'Generator Usage Record'!AZ39,'Generator Usage Record'!BJ39,'Generator Usage Record'!BT39,'Generator Usage Record'!CD39,'Generator Usage Record'!CN39,'Generator Usage Record'!CX39))</f>
      </c>
      <c r="G34" s="40">
        <f t="shared" si="1"/>
      </c>
      <c r="H34" s="34">
        <f>IF(AND(COUNTA('Boiler Usage Record'!D36:Q36)=0,COUNT('Generator Usage Record'!D39:BU39)=0),"",'Boiler Usage Record'!D36*53.02*0.00128*2.20462/2000+'Boiler Usage Record'!E36*53.02*0.00128*2.20462/2000+'Boiler Usage Record'!F36*53.02*0.00128*2.20462/2000+'Boiler Usage Record'!G36*61.46*0.0091*2.20462/2000+'Boiler Usage Record'!I36*73.96*0.138*2.20462/2000+'Boiler Usage Record'!K36*75.04*0.146*2.20462/2000+'Boiler Usage Record'!M36*72.93*0.14*2.20462/2000+'Boiler Usage Record'!O36*75.1*0.15*2.20462/2000+'Boiler Usage Record'!Q36*74*0.135*2.20462/2000+SUM('Generator Usage Record'!M39,'Generator Usage Record'!W39,'Generator Usage Record'!AG39,'Generator Usage Record'!AQ39,'Generator Usage Record'!BA39,'Generator Usage Record'!BK39,'Generator Usage Record'!BU39,'Generator Usage Record'!CE39,'Generator Usage Record'!CO39,'Generator Usage Record'!CY39))</f>
      </c>
      <c r="I34" s="40">
        <f t="shared" si="2"/>
      </c>
    </row>
    <row r="35" spans="2:9" ht="15.75" thickBot="1">
      <c r="B35" s="275">
        <v>2015</v>
      </c>
      <c r="C35" s="15" t="s">
        <v>7</v>
      </c>
      <c r="D35" s="35">
        <f>IF(AND(COUNTA('Boiler Usage Record'!D37:Q37)=0,COUNT('Generator Usage Record'!D40:BU40)=0),"",'Boiler Usage Record'!D37*0.0000000003+'Boiler Usage Record'!E37*0.0000000003+'Boiler Usage Record'!F37*0.0000000003+'Boiler Usage Record'!G37*0.0000000005+'Boiler Usage Record'!I37/1000*142*'Boiler Usage Record'!H37/2000+'Boiler Usage Record'!K37/1000*150*'Boiler Usage Record'!J37/2000+'Boiler Usage Record'!M37/1000*157*'Boiler Usage Record'!L37/2000+'Boiler Usage Record'!O37/1000*157*'Boiler Usage Record'!N37/2000+'Boiler Usage Record'!Q37/1000*147*'Boiler Usage Record'!P37/2000+SUM('Generator Usage Record'!K40,'Generator Usage Record'!U40,'Generator Usage Record'!AE40,'Generator Usage Record'!AO40,'Generator Usage Record'!AY40,'Generator Usage Record'!BI40,'Generator Usage Record'!BS40,'Generator Usage Record'!CC40,'Generator Usage Record'!CM40,'Generator Usage Record'!CW40))</f>
      </c>
      <c r="E35" s="37">
        <f t="shared" si="0"/>
      </c>
      <c r="F35" s="35">
        <f>IF(AND(COUNTA('Boiler Usage Record'!D37:Q37)=0,COUNT('Generator Usage Record'!D40:BU40)=0),"",'Boiler Usage Record'!D37*0.00000005+'Boiler Usage Record'!E37*0.000000025+'Boiler Usage Record'!F37*0.000000016+'Boiler Usage Record'!G37*0.0000065+'Boiler Usage Record'!I37*0.00001+'Boiler Usage Record'!K37*0.00001+'Boiler Usage Record'!M37*0.0000275+'Boiler Usage Record'!O37*0.0000275+'Boiler Usage Record'!Q37*0.0000095+SUM('Generator Usage Record'!L40,'Generator Usage Record'!V40,'Generator Usage Record'!AF40,'Generator Usage Record'!AP40,'Generator Usage Record'!AZ40,'Generator Usage Record'!BJ40,'Generator Usage Record'!BT40,'Generator Usage Record'!CD40,'Generator Usage Record'!CN40,'Generator Usage Record'!CX40))</f>
      </c>
      <c r="G35" s="37">
        <f t="shared" si="1"/>
      </c>
      <c r="H35" s="35">
        <f>IF(AND(COUNTA('Boiler Usage Record'!D37:Q37)=0,COUNT('Generator Usage Record'!D40:BU40)=0),"",'Boiler Usage Record'!D37*53.02*0.00128*2.20462/2000+'Boiler Usage Record'!E37*53.02*0.00128*2.20462/2000+'Boiler Usage Record'!F37*53.02*0.00128*2.20462/2000+'Boiler Usage Record'!G37*61.46*0.0091*2.20462/2000+'Boiler Usage Record'!I37*73.96*0.138*2.20462/2000+'Boiler Usage Record'!K37*75.04*0.146*2.20462/2000+'Boiler Usage Record'!M37*72.93*0.14*2.20462/2000+'Boiler Usage Record'!O37*75.1*0.15*2.20462/2000+'Boiler Usage Record'!Q37*74*0.135*2.20462/2000+SUM('Generator Usage Record'!M40,'Generator Usage Record'!W40,'Generator Usage Record'!AG40,'Generator Usage Record'!AQ40,'Generator Usage Record'!BA40,'Generator Usage Record'!BK40,'Generator Usage Record'!BU40,'Generator Usage Record'!CE40,'Generator Usage Record'!CO40,'Generator Usage Record'!CY40))</f>
      </c>
      <c r="I35" s="37">
        <f t="shared" si="2"/>
      </c>
    </row>
    <row r="36" spans="2:9" ht="15.75" thickBot="1">
      <c r="B36" s="275"/>
      <c r="C36" s="10" t="s">
        <v>8</v>
      </c>
      <c r="D36" s="32">
        <f>IF(AND(COUNTA('Boiler Usage Record'!D38:Q38)=0,COUNT('Generator Usage Record'!D41:BU41)=0),"",'Boiler Usage Record'!D38*0.0000000003+'Boiler Usage Record'!E38*0.0000000003+'Boiler Usage Record'!F38*0.0000000003+'Boiler Usage Record'!G38*0.0000000005+'Boiler Usage Record'!I38/1000*142*'Boiler Usage Record'!H38/2000+'Boiler Usage Record'!K38/1000*150*'Boiler Usage Record'!J38/2000+'Boiler Usage Record'!M38/1000*157*'Boiler Usage Record'!L38/2000+'Boiler Usage Record'!O38/1000*157*'Boiler Usage Record'!N38/2000+'Boiler Usage Record'!Q38/1000*147*'Boiler Usage Record'!P38/2000+SUM('Generator Usage Record'!K41,'Generator Usage Record'!U41,'Generator Usage Record'!AE41,'Generator Usage Record'!AO41,'Generator Usage Record'!AY41,'Generator Usage Record'!BI41,'Generator Usage Record'!BS41,'Generator Usage Record'!CC41,'Generator Usage Record'!CM41,'Generator Usage Record'!CW41))</f>
      </c>
      <c r="E36" s="38">
        <f t="shared" si="0"/>
      </c>
      <c r="F36" s="32">
        <f>IF(AND(COUNTA('Boiler Usage Record'!D38:Q38)=0,COUNT('Generator Usage Record'!D41:BU41)=0),"",'Boiler Usage Record'!D38*0.00000005+'Boiler Usage Record'!E38*0.000000025+'Boiler Usage Record'!F38*0.000000016+'Boiler Usage Record'!G38*0.0000065+'Boiler Usage Record'!I38*0.00001+'Boiler Usage Record'!K38*0.00001+'Boiler Usage Record'!M38*0.0000275+'Boiler Usage Record'!O38*0.0000275+'Boiler Usage Record'!Q38*0.0000095+SUM('Generator Usage Record'!L41,'Generator Usage Record'!V41,'Generator Usage Record'!AF41,'Generator Usage Record'!AP41,'Generator Usage Record'!AZ41,'Generator Usage Record'!BJ41,'Generator Usage Record'!BT41,'Generator Usage Record'!CD41,'Generator Usage Record'!CN41,'Generator Usage Record'!CX41))</f>
      </c>
      <c r="G36" s="38">
        <f t="shared" si="1"/>
      </c>
      <c r="H36" s="32">
        <f>IF(AND(COUNTA('Boiler Usage Record'!D38:Q38)=0,COUNT('Generator Usage Record'!D41:BU41)=0),"",'Boiler Usage Record'!D38*53.02*0.00128*2.20462/2000+'Boiler Usage Record'!E38*53.02*0.00128*2.20462/2000+'Boiler Usage Record'!F38*53.02*0.00128*2.20462/2000+'Boiler Usage Record'!G38*61.46*0.0091*2.20462/2000+'Boiler Usage Record'!I38*73.96*0.138*2.20462/2000+'Boiler Usage Record'!K38*75.04*0.146*2.20462/2000+'Boiler Usage Record'!M38*72.93*0.14*2.20462/2000+'Boiler Usage Record'!O38*75.1*0.15*2.20462/2000+'Boiler Usage Record'!Q38*74*0.135*2.20462/2000+SUM('Generator Usage Record'!M41,'Generator Usage Record'!W41,'Generator Usage Record'!AG41,'Generator Usage Record'!AQ41,'Generator Usage Record'!BA41,'Generator Usage Record'!BK41,'Generator Usage Record'!BU41,'Generator Usage Record'!CE41,'Generator Usage Record'!CO41,'Generator Usage Record'!CY41))</f>
      </c>
      <c r="I36" s="38">
        <f t="shared" si="2"/>
      </c>
    </row>
    <row r="37" spans="2:9" ht="15.75" thickBot="1">
      <c r="B37" s="275"/>
      <c r="C37" s="14" t="s">
        <v>9</v>
      </c>
      <c r="D37" s="33">
        <f>IF(AND(COUNTA('Boiler Usage Record'!D39:Q39)=0,COUNT('Generator Usage Record'!D42:BU42)=0),"",'Boiler Usage Record'!D39*0.0000000003+'Boiler Usage Record'!E39*0.0000000003+'Boiler Usage Record'!F39*0.0000000003+'Boiler Usage Record'!G39*0.0000000005+'Boiler Usage Record'!I39/1000*142*'Boiler Usage Record'!H39/2000+'Boiler Usage Record'!K39/1000*150*'Boiler Usage Record'!J39/2000+'Boiler Usage Record'!M39/1000*157*'Boiler Usage Record'!L39/2000+'Boiler Usage Record'!O39/1000*157*'Boiler Usage Record'!N39/2000+'Boiler Usage Record'!Q39/1000*147*'Boiler Usage Record'!P39/2000+SUM('Generator Usage Record'!K42,'Generator Usage Record'!U42,'Generator Usage Record'!AE42,'Generator Usage Record'!AO42,'Generator Usage Record'!AY42,'Generator Usage Record'!BI42,'Generator Usage Record'!BS42,'Generator Usage Record'!CC42,'Generator Usage Record'!CM42,'Generator Usage Record'!CW42))</f>
      </c>
      <c r="E37" s="39">
        <f t="shared" si="0"/>
      </c>
      <c r="F37" s="33">
        <f>IF(AND(COUNTA('Boiler Usage Record'!D39:Q39)=0,COUNT('Generator Usage Record'!D42:BU42)=0),"",'Boiler Usage Record'!D39*0.00000005+'Boiler Usage Record'!E39*0.000000025+'Boiler Usage Record'!F39*0.000000016+'Boiler Usage Record'!G39*0.0000065+'Boiler Usage Record'!I39*0.00001+'Boiler Usage Record'!K39*0.00001+'Boiler Usage Record'!M39*0.0000275+'Boiler Usage Record'!O39*0.0000275+'Boiler Usage Record'!Q39*0.0000095+SUM('Generator Usage Record'!L42,'Generator Usage Record'!V42,'Generator Usage Record'!AF42,'Generator Usage Record'!AP42,'Generator Usage Record'!AZ42,'Generator Usage Record'!BJ42,'Generator Usage Record'!BT42,'Generator Usage Record'!CD42,'Generator Usage Record'!CN42,'Generator Usage Record'!CX42))</f>
      </c>
      <c r="G37" s="39">
        <f t="shared" si="1"/>
      </c>
      <c r="H37" s="33">
        <f>IF(AND(COUNTA('Boiler Usage Record'!D39:Q39)=0,COUNT('Generator Usage Record'!D42:BU42)=0),"",'Boiler Usage Record'!D39*53.02*0.00128*2.20462/2000+'Boiler Usage Record'!E39*53.02*0.00128*2.20462/2000+'Boiler Usage Record'!F39*53.02*0.00128*2.20462/2000+'Boiler Usage Record'!G39*61.46*0.0091*2.20462/2000+'Boiler Usage Record'!I39*73.96*0.138*2.20462/2000+'Boiler Usage Record'!K39*75.04*0.146*2.20462/2000+'Boiler Usage Record'!M39*72.93*0.14*2.20462/2000+'Boiler Usage Record'!O39*75.1*0.15*2.20462/2000+'Boiler Usage Record'!Q39*74*0.135*2.20462/2000+SUM('Generator Usage Record'!M42,'Generator Usage Record'!W42,'Generator Usage Record'!AG42,'Generator Usage Record'!AQ42,'Generator Usage Record'!BA42,'Generator Usage Record'!BK42,'Generator Usage Record'!BU42,'Generator Usage Record'!CE42,'Generator Usage Record'!CO42,'Generator Usage Record'!CY42))</f>
      </c>
      <c r="I37" s="39">
        <f t="shared" si="2"/>
      </c>
    </row>
    <row r="38" spans="2:9" ht="15.75" thickBot="1">
      <c r="B38" s="275"/>
      <c r="C38" s="10" t="s">
        <v>10</v>
      </c>
      <c r="D38" s="32">
        <f>IF(AND(COUNTA('Boiler Usage Record'!D40:Q40)=0,COUNT('Generator Usage Record'!D43:BU43)=0),"",'Boiler Usage Record'!D40*0.0000000003+'Boiler Usage Record'!E40*0.0000000003+'Boiler Usage Record'!F40*0.0000000003+'Boiler Usage Record'!G40*0.0000000005+'Boiler Usage Record'!I40/1000*142*'Boiler Usage Record'!H40/2000+'Boiler Usage Record'!K40/1000*150*'Boiler Usage Record'!J40/2000+'Boiler Usage Record'!M40/1000*157*'Boiler Usage Record'!L40/2000+'Boiler Usage Record'!O40/1000*157*'Boiler Usage Record'!N40/2000+'Boiler Usage Record'!Q40/1000*147*'Boiler Usage Record'!P40/2000+SUM('Generator Usage Record'!K43,'Generator Usage Record'!U43,'Generator Usage Record'!AE43,'Generator Usage Record'!AO43,'Generator Usage Record'!AY43,'Generator Usage Record'!BI43,'Generator Usage Record'!BS43,'Generator Usage Record'!CC43,'Generator Usage Record'!CM43,'Generator Usage Record'!CW43))</f>
      </c>
      <c r="E38" s="38">
        <f t="shared" si="0"/>
      </c>
      <c r="F38" s="32">
        <f>IF(AND(COUNTA('Boiler Usage Record'!D40:Q40)=0,COUNT('Generator Usage Record'!D43:BU43)=0),"",'Boiler Usage Record'!D40*0.00000005+'Boiler Usage Record'!E40*0.000000025+'Boiler Usage Record'!F40*0.000000016+'Boiler Usage Record'!G40*0.0000065+'Boiler Usage Record'!I40*0.00001+'Boiler Usage Record'!K40*0.00001+'Boiler Usage Record'!M40*0.0000275+'Boiler Usage Record'!O40*0.0000275+'Boiler Usage Record'!Q40*0.0000095+SUM('Generator Usage Record'!L43,'Generator Usage Record'!V43,'Generator Usage Record'!AF43,'Generator Usage Record'!AP43,'Generator Usage Record'!AZ43,'Generator Usage Record'!BJ43,'Generator Usage Record'!BT43,'Generator Usage Record'!CD43,'Generator Usage Record'!CN43,'Generator Usage Record'!CX43))</f>
      </c>
      <c r="G38" s="38">
        <f t="shared" si="1"/>
      </c>
      <c r="H38" s="32">
        <f>IF(AND(COUNTA('Boiler Usage Record'!D40:Q40)=0,COUNT('Generator Usage Record'!D43:BU43)=0),"",'Boiler Usage Record'!D40*53.02*0.00128*2.20462/2000+'Boiler Usage Record'!E40*53.02*0.00128*2.20462/2000+'Boiler Usage Record'!F40*53.02*0.00128*2.20462/2000+'Boiler Usage Record'!G40*61.46*0.0091*2.20462/2000+'Boiler Usage Record'!I40*73.96*0.138*2.20462/2000+'Boiler Usage Record'!K40*75.04*0.146*2.20462/2000+'Boiler Usage Record'!M40*72.93*0.14*2.20462/2000+'Boiler Usage Record'!O40*75.1*0.15*2.20462/2000+'Boiler Usage Record'!Q40*74*0.135*2.20462/2000+SUM('Generator Usage Record'!M43,'Generator Usage Record'!W43,'Generator Usage Record'!AG43,'Generator Usage Record'!AQ43,'Generator Usage Record'!BA43,'Generator Usage Record'!BK43,'Generator Usage Record'!BU43,'Generator Usage Record'!CE43,'Generator Usage Record'!CO43,'Generator Usage Record'!CY43))</f>
      </c>
      <c r="I38" s="38">
        <f t="shared" si="2"/>
      </c>
    </row>
    <row r="39" spans="2:9" ht="15.75" thickBot="1">
      <c r="B39" s="275"/>
      <c r="C39" s="14" t="s">
        <v>11</v>
      </c>
      <c r="D39" s="33">
        <f>IF(AND(COUNTA('Boiler Usage Record'!D41:Q41)=0,COUNT('Generator Usage Record'!D44:BU44)=0),"",'Boiler Usage Record'!D41*0.0000000003+'Boiler Usage Record'!E41*0.0000000003+'Boiler Usage Record'!F41*0.0000000003+'Boiler Usage Record'!G41*0.0000000005+'Boiler Usage Record'!I41/1000*142*'Boiler Usage Record'!H41/2000+'Boiler Usage Record'!K41/1000*150*'Boiler Usage Record'!J41/2000+'Boiler Usage Record'!M41/1000*157*'Boiler Usage Record'!L41/2000+'Boiler Usage Record'!O41/1000*157*'Boiler Usage Record'!N41/2000+'Boiler Usage Record'!Q41/1000*147*'Boiler Usage Record'!P41/2000+SUM('Generator Usage Record'!K44,'Generator Usage Record'!U44,'Generator Usage Record'!AE44,'Generator Usage Record'!AO44,'Generator Usage Record'!AY44,'Generator Usage Record'!BI44,'Generator Usage Record'!BS44,'Generator Usage Record'!CC44,'Generator Usage Record'!CM44,'Generator Usage Record'!CW44))</f>
      </c>
      <c r="E39" s="39">
        <f t="shared" si="0"/>
      </c>
      <c r="F39" s="33">
        <f>IF(AND(COUNTA('Boiler Usage Record'!D41:Q41)=0,COUNT('Generator Usage Record'!D44:BU44)=0),"",'Boiler Usage Record'!D41*0.00000005+'Boiler Usage Record'!E41*0.000000025+'Boiler Usage Record'!F41*0.000000016+'Boiler Usage Record'!G41*0.0000065+'Boiler Usage Record'!I41*0.00001+'Boiler Usage Record'!K41*0.00001+'Boiler Usage Record'!M41*0.0000275+'Boiler Usage Record'!O41*0.0000275+'Boiler Usage Record'!Q41*0.0000095+SUM('Generator Usage Record'!L44,'Generator Usage Record'!V44,'Generator Usage Record'!AF44,'Generator Usage Record'!AP44,'Generator Usage Record'!AZ44,'Generator Usage Record'!BJ44,'Generator Usage Record'!BT44,'Generator Usage Record'!CD44,'Generator Usage Record'!CN44,'Generator Usage Record'!CX44))</f>
      </c>
      <c r="G39" s="39">
        <f t="shared" si="1"/>
      </c>
      <c r="H39" s="33">
        <f>IF(AND(COUNTA('Boiler Usage Record'!D41:Q41)=0,COUNT('Generator Usage Record'!D44:BU44)=0),"",'Boiler Usage Record'!D41*53.02*0.00128*2.20462/2000+'Boiler Usage Record'!E41*53.02*0.00128*2.20462/2000+'Boiler Usage Record'!F41*53.02*0.00128*2.20462/2000+'Boiler Usage Record'!G41*61.46*0.0091*2.20462/2000+'Boiler Usage Record'!I41*73.96*0.138*2.20462/2000+'Boiler Usage Record'!K41*75.04*0.146*2.20462/2000+'Boiler Usage Record'!M41*72.93*0.14*2.20462/2000+'Boiler Usage Record'!O41*75.1*0.15*2.20462/2000+'Boiler Usage Record'!Q41*74*0.135*2.20462/2000+SUM('Generator Usage Record'!M44,'Generator Usage Record'!W44,'Generator Usage Record'!AG44,'Generator Usage Record'!AQ44,'Generator Usage Record'!BA44,'Generator Usage Record'!BK44,'Generator Usage Record'!BU44,'Generator Usage Record'!CE44,'Generator Usage Record'!CO44,'Generator Usage Record'!CY44))</f>
      </c>
      <c r="I39" s="39">
        <f t="shared" si="2"/>
      </c>
    </row>
    <row r="40" spans="2:9" ht="15.75" thickBot="1">
      <c r="B40" s="275"/>
      <c r="C40" s="10" t="s">
        <v>12</v>
      </c>
      <c r="D40" s="32">
        <f>IF(AND(COUNTA('Boiler Usage Record'!D42:Q42)=0,COUNT('Generator Usage Record'!D45:BU45)=0),"",'Boiler Usage Record'!D42*0.0000000003+'Boiler Usage Record'!E42*0.0000000003+'Boiler Usage Record'!F42*0.0000000003+'Boiler Usage Record'!G42*0.0000000005+'Boiler Usage Record'!I42/1000*142*'Boiler Usage Record'!H42/2000+'Boiler Usage Record'!K42/1000*150*'Boiler Usage Record'!J42/2000+'Boiler Usage Record'!M42/1000*157*'Boiler Usage Record'!L42/2000+'Boiler Usage Record'!O42/1000*157*'Boiler Usage Record'!N42/2000+'Boiler Usage Record'!Q42/1000*147*'Boiler Usage Record'!P42/2000+SUM('Generator Usage Record'!K45,'Generator Usage Record'!U45,'Generator Usage Record'!AE45,'Generator Usage Record'!AO45,'Generator Usage Record'!AY45,'Generator Usage Record'!BI45,'Generator Usage Record'!BS45,'Generator Usage Record'!CC45,'Generator Usage Record'!CM45,'Generator Usage Record'!CW45))</f>
      </c>
      <c r="E40" s="38">
        <f t="shared" si="0"/>
      </c>
      <c r="F40" s="32">
        <f>IF(AND(COUNTA('Boiler Usage Record'!D42:Q42)=0,COUNT('Generator Usage Record'!D45:BU45)=0),"",'Boiler Usage Record'!D42*0.00000005+'Boiler Usage Record'!E42*0.000000025+'Boiler Usage Record'!F42*0.000000016+'Boiler Usage Record'!G42*0.0000065+'Boiler Usage Record'!I42*0.00001+'Boiler Usage Record'!K42*0.00001+'Boiler Usage Record'!M42*0.0000275+'Boiler Usage Record'!O42*0.0000275+'Boiler Usage Record'!Q42*0.0000095+SUM('Generator Usage Record'!L45,'Generator Usage Record'!V45,'Generator Usage Record'!AF45,'Generator Usage Record'!AP45,'Generator Usage Record'!AZ45,'Generator Usage Record'!BJ45,'Generator Usage Record'!BT45,'Generator Usage Record'!CD45,'Generator Usage Record'!CN45,'Generator Usage Record'!CX45))</f>
      </c>
      <c r="G40" s="38">
        <f t="shared" si="1"/>
      </c>
      <c r="H40" s="32">
        <f>IF(AND(COUNTA('Boiler Usage Record'!D42:Q42)=0,COUNT('Generator Usage Record'!D45:BU45)=0),"",'Boiler Usage Record'!D42*53.02*0.00128*2.20462/2000+'Boiler Usage Record'!E42*53.02*0.00128*2.20462/2000+'Boiler Usage Record'!F42*53.02*0.00128*2.20462/2000+'Boiler Usage Record'!G42*61.46*0.0091*2.20462/2000+'Boiler Usage Record'!I42*73.96*0.138*2.20462/2000+'Boiler Usage Record'!K42*75.04*0.146*2.20462/2000+'Boiler Usage Record'!M42*72.93*0.14*2.20462/2000+'Boiler Usage Record'!O42*75.1*0.15*2.20462/2000+'Boiler Usage Record'!Q42*74*0.135*2.20462/2000+SUM('Generator Usage Record'!M45,'Generator Usage Record'!W45,'Generator Usage Record'!AG45,'Generator Usage Record'!AQ45,'Generator Usage Record'!BA45,'Generator Usage Record'!BK45,'Generator Usage Record'!BU45,'Generator Usage Record'!CE45,'Generator Usage Record'!CO45,'Generator Usage Record'!CY45))</f>
      </c>
      <c r="I40" s="38">
        <f t="shared" si="2"/>
      </c>
    </row>
    <row r="41" spans="2:9" ht="15.75" thickBot="1">
      <c r="B41" s="275"/>
      <c r="C41" s="14" t="s">
        <v>13</v>
      </c>
      <c r="D41" s="33">
        <f>IF(AND(COUNTA('Boiler Usage Record'!D43:Q43)=0,COUNT('Generator Usage Record'!D46:BU46)=0),"",'Boiler Usage Record'!D43*0.0000000003+'Boiler Usage Record'!E43*0.0000000003+'Boiler Usage Record'!F43*0.0000000003+'Boiler Usage Record'!G43*0.0000000005+'Boiler Usage Record'!I43/1000*142*'Boiler Usage Record'!H43/2000+'Boiler Usage Record'!K43/1000*150*'Boiler Usage Record'!J43/2000+'Boiler Usage Record'!M43/1000*157*'Boiler Usage Record'!L43/2000+'Boiler Usage Record'!O43/1000*157*'Boiler Usage Record'!N43/2000+'Boiler Usage Record'!Q43/1000*147*'Boiler Usage Record'!P43/2000+SUM('Generator Usage Record'!K46,'Generator Usage Record'!U46,'Generator Usage Record'!AE46,'Generator Usage Record'!AO46,'Generator Usage Record'!AY46,'Generator Usage Record'!BI46,'Generator Usage Record'!BS46,'Generator Usage Record'!CC46,'Generator Usage Record'!CM46,'Generator Usage Record'!CW46))</f>
      </c>
      <c r="E41" s="39">
        <f t="shared" si="0"/>
      </c>
      <c r="F41" s="33">
        <f>IF(AND(COUNTA('Boiler Usage Record'!D43:Q43)=0,COUNT('Generator Usage Record'!D46:BU46)=0),"",'Boiler Usage Record'!D43*0.00000005+'Boiler Usage Record'!E43*0.000000025+'Boiler Usage Record'!F43*0.000000016+'Boiler Usage Record'!G43*0.0000065+'Boiler Usage Record'!I43*0.00001+'Boiler Usage Record'!K43*0.00001+'Boiler Usage Record'!M43*0.0000275+'Boiler Usage Record'!O43*0.0000275+'Boiler Usage Record'!Q43*0.0000095+SUM('Generator Usage Record'!L46,'Generator Usage Record'!V46,'Generator Usage Record'!AF46,'Generator Usage Record'!AP46,'Generator Usage Record'!AZ46,'Generator Usage Record'!BJ46,'Generator Usage Record'!BT46,'Generator Usage Record'!CD46,'Generator Usage Record'!CN46,'Generator Usage Record'!CX46))</f>
      </c>
      <c r="G41" s="39">
        <f t="shared" si="1"/>
      </c>
      <c r="H41" s="33">
        <f>IF(AND(COUNTA('Boiler Usage Record'!D43:Q43)=0,COUNT('Generator Usage Record'!D46:BU46)=0),"",'Boiler Usage Record'!D43*53.02*0.00128*2.20462/2000+'Boiler Usage Record'!E43*53.02*0.00128*2.20462/2000+'Boiler Usage Record'!F43*53.02*0.00128*2.20462/2000+'Boiler Usage Record'!G43*61.46*0.0091*2.20462/2000+'Boiler Usage Record'!I43*73.96*0.138*2.20462/2000+'Boiler Usage Record'!K43*75.04*0.146*2.20462/2000+'Boiler Usage Record'!M43*72.93*0.14*2.20462/2000+'Boiler Usage Record'!O43*75.1*0.15*2.20462/2000+'Boiler Usage Record'!Q43*74*0.135*2.20462/2000+SUM('Generator Usage Record'!M46,'Generator Usage Record'!W46,'Generator Usage Record'!AG46,'Generator Usage Record'!AQ46,'Generator Usage Record'!BA46,'Generator Usage Record'!BK46,'Generator Usage Record'!BU46,'Generator Usage Record'!CE46,'Generator Usage Record'!CO46,'Generator Usage Record'!CY46))</f>
      </c>
      <c r="I41" s="39">
        <f t="shared" si="2"/>
      </c>
    </row>
    <row r="42" spans="2:9" ht="15.75" thickBot="1">
      <c r="B42" s="275"/>
      <c r="C42" s="10" t="s">
        <v>14</v>
      </c>
      <c r="D42" s="32">
        <f>IF(AND(COUNTA('Boiler Usage Record'!D44:Q44)=0,COUNT('Generator Usage Record'!D47:BU47)=0),"",'Boiler Usage Record'!D44*0.0000000003+'Boiler Usage Record'!E44*0.0000000003+'Boiler Usage Record'!F44*0.0000000003+'Boiler Usage Record'!G44*0.0000000005+'Boiler Usage Record'!I44/1000*142*'Boiler Usage Record'!H44/2000+'Boiler Usage Record'!K44/1000*150*'Boiler Usage Record'!J44/2000+'Boiler Usage Record'!M44/1000*157*'Boiler Usage Record'!L44/2000+'Boiler Usage Record'!O44/1000*157*'Boiler Usage Record'!N44/2000+'Boiler Usage Record'!Q44/1000*147*'Boiler Usage Record'!P44/2000+SUM('Generator Usage Record'!K47,'Generator Usage Record'!U47,'Generator Usage Record'!AE47,'Generator Usage Record'!AO47,'Generator Usage Record'!AY47,'Generator Usage Record'!BI47,'Generator Usage Record'!BS47,'Generator Usage Record'!CC47,'Generator Usage Record'!CM47,'Generator Usage Record'!CW47))</f>
      </c>
      <c r="E42" s="38">
        <f t="shared" si="0"/>
      </c>
      <c r="F42" s="32">
        <f>IF(AND(COUNTA('Boiler Usage Record'!D44:Q44)=0,COUNT('Generator Usage Record'!D47:BU47)=0),"",'Boiler Usage Record'!D44*0.00000005+'Boiler Usage Record'!E44*0.000000025+'Boiler Usage Record'!F44*0.000000016+'Boiler Usage Record'!G44*0.0000065+'Boiler Usage Record'!I44*0.00001+'Boiler Usage Record'!K44*0.00001+'Boiler Usage Record'!M44*0.0000275+'Boiler Usage Record'!O44*0.0000275+'Boiler Usage Record'!Q44*0.0000095+SUM('Generator Usage Record'!L47,'Generator Usage Record'!V47,'Generator Usage Record'!AF47,'Generator Usage Record'!AP47,'Generator Usage Record'!AZ47,'Generator Usage Record'!BJ47,'Generator Usage Record'!BT47,'Generator Usage Record'!CD47,'Generator Usage Record'!CN47,'Generator Usage Record'!CX47))</f>
      </c>
      <c r="G42" s="38">
        <f t="shared" si="1"/>
      </c>
      <c r="H42" s="32">
        <f>IF(AND(COUNTA('Boiler Usage Record'!D44:Q44)=0,COUNT('Generator Usage Record'!D47:BU47)=0),"",'Boiler Usage Record'!D44*53.02*0.00128*2.20462/2000+'Boiler Usage Record'!E44*53.02*0.00128*2.20462/2000+'Boiler Usage Record'!F44*53.02*0.00128*2.20462/2000+'Boiler Usage Record'!G44*61.46*0.0091*2.20462/2000+'Boiler Usage Record'!I44*73.96*0.138*2.20462/2000+'Boiler Usage Record'!K44*75.04*0.146*2.20462/2000+'Boiler Usage Record'!M44*72.93*0.14*2.20462/2000+'Boiler Usage Record'!O44*75.1*0.15*2.20462/2000+'Boiler Usage Record'!Q44*74*0.135*2.20462/2000+SUM('Generator Usage Record'!M47,'Generator Usage Record'!W47,'Generator Usage Record'!AG47,'Generator Usage Record'!AQ47,'Generator Usage Record'!BA47,'Generator Usage Record'!BK47,'Generator Usage Record'!BU47,'Generator Usage Record'!CE47,'Generator Usage Record'!CO47,'Generator Usage Record'!CY47))</f>
      </c>
      <c r="I42" s="38">
        <f t="shared" si="2"/>
      </c>
    </row>
    <row r="43" spans="2:9" ht="15.75" thickBot="1">
      <c r="B43" s="275"/>
      <c r="C43" s="14" t="s">
        <v>15</v>
      </c>
      <c r="D43" s="33">
        <f>IF(AND(COUNTA('Boiler Usage Record'!D45:Q45)=0,COUNT('Generator Usage Record'!D48:BU48)=0),"",'Boiler Usage Record'!D45*0.0000000003+'Boiler Usage Record'!E45*0.0000000003+'Boiler Usage Record'!F45*0.0000000003+'Boiler Usage Record'!G45*0.0000000005+'Boiler Usage Record'!I45/1000*142*'Boiler Usage Record'!H45/2000+'Boiler Usage Record'!K45/1000*150*'Boiler Usage Record'!J45/2000+'Boiler Usage Record'!M45/1000*157*'Boiler Usage Record'!L45/2000+'Boiler Usage Record'!O45/1000*157*'Boiler Usage Record'!N45/2000+'Boiler Usage Record'!Q45/1000*147*'Boiler Usage Record'!P45/2000+SUM('Generator Usage Record'!K48,'Generator Usage Record'!U48,'Generator Usage Record'!AE48,'Generator Usage Record'!AO48,'Generator Usage Record'!AY48,'Generator Usage Record'!BI48,'Generator Usage Record'!BS48,'Generator Usage Record'!CC48,'Generator Usage Record'!CM48,'Generator Usage Record'!CW48))</f>
      </c>
      <c r="E43" s="39">
        <f t="shared" si="0"/>
      </c>
      <c r="F43" s="33">
        <f>IF(AND(COUNTA('Boiler Usage Record'!D45:Q45)=0,COUNT('Generator Usage Record'!D48:BU48)=0),"",'Boiler Usage Record'!D45*0.00000005+'Boiler Usage Record'!E45*0.000000025+'Boiler Usage Record'!F45*0.000000016+'Boiler Usage Record'!G45*0.0000065+'Boiler Usage Record'!I45*0.00001+'Boiler Usage Record'!K45*0.00001+'Boiler Usage Record'!M45*0.0000275+'Boiler Usage Record'!O45*0.0000275+'Boiler Usage Record'!Q45*0.0000095+SUM('Generator Usage Record'!L48,'Generator Usage Record'!V48,'Generator Usage Record'!AF48,'Generator Usage Record'!AP48,'Generator Usage Record'!AZ48,'Generator Usage Record'!BJ48,'Generator Usage Record'!BT48,'Generator Usage Record'!CD48,'Generator Usage Record'!CN48,'Generator Usage Record'!CX48))</f>
      </c>
      <c r="G43" s="39">
        <f t="shared" si="1"/>
      </c>
      <c r="H43" s="33">
        <f>IF(AND(COUNTA('Boiler Usage Record'!D45:Q45)=0,COUNT('Generator Usage Record'!D48:BU48)=0),"",'Boiler Usage Record'!D45*53.02*0.00128*2.20462/2000+'Boiler Usage Record'!E45*53.02*0.00128*2.20462/2000+'Boiler Usage Record'!F45*53.02*0.00128*2.20462/2000+'Boiler Usage Record'!G45*61.46*0.0091*2.20462/2000+'Boiler Usage Record'!I45*73.96*0.138*2.20462/2000+'Boiler Usage Record'!K45*75.04*0.146*2.20462/2000+'Boiler Usage Record'!M45*72.93*0.14*2.20462/2000+'Boiler Usage Record'!O45*75.1*0.15*2.20462/2000+'Boiler Usage Record'!Q45*74*0.135*2.20462/2000+SUM('Generator Usage Record'!M48,'Generator Usage Record'!W48,'Generator Usage Record'!AG48,'Generator Usage Record'!AQ48,'Generator Usage Record'!BA48,'Generator Usage Record'!BK48,'Generator Usage Record'!BU48,'Generator Usage Record'!CE48,'Generator Usage Record'!CO48,'Generator Usage Record'!CY48))</f>
      </c>
      <c r="I43" s="39">
        <f t="shared" si="2"/>
      </c>
    </row>
    <row r="44" spans="2:9" ht="15.75" thickBot="1">
      <c r="B44" s="275"/>
      <c r="C44" s="10" t="s">
        <v>16</v>
      </c>
      <c r="D44" s="32">
        <f>IF(AND(COUNTA('Boiler Usage Record'!D46:Q46)=0,COUNT('Generator Usage Record'!D49:BU49)=0),"",'Boiler Usage Record'!D46*0.0000000003+'Boiler Usage Record'!E46*0.0000000003+'Boiler Usage Record'!F46*0.0000000003+'Boiler Usage Record'!G46*0.0000000005+'Boiler Usage Record'!I46/1000*142*'Boiler Usage Record'!H46/2000+'Boiler Usage Record'!K46/1000*150*'Boiler Usage Record'!J46/2000+'Boiler Usage Record'!M46/1000*157*'Boiler Usage Record'!L46/2000+'Boiler Usage Record'!O46/1000*157*'Boiler Usage Record'!N46/2000+'Boiler Usage Record'!Q46/1000*147*'Boiler Usage Record'!P46/2000+SUM('Generator Usage Record'!K49,'Generator Usage Record'!U49,'Generator Usage Record'!AE49,'Generator Usage Record'!AO49,'Generator Usage Record'!AY49,'Generator Usage Record'!BI49,'Generator Usage Record'!BS49,'Generator Usage Record'!CC49,'Generator Usage Record'!CM49,'Generator Usage Record'!CW49))</f>
      </c>
      <c r="E44" s="38">
        <f t="shared" si="0"/>
      </c>
      <c r="F44" s="32">
        <f>IF(AND(COUNTA('Boiler Usage Record'!D46:Q46)=0,COUNT('Generator Usage Record'!D49:BU49)=0),"",'Boiler Usage Record'!D46*0.00000005+'Boiler Usage Record'!E46*0.000000025+'Boiler Usage Record'!F46*0.000000016+'Boiler Usage Record'!G46*0.0000065+'Boiler Usage Record'!I46*0.00001+'Boiler Usage Record'!K46*0.00001+'Boiler Usage Record'!M46*0.0000275+'Boiler Usage Record'!O46*0.0000275+'Boiler Usage Record'!Q46*0.0000095+SUM('Generator Usage Record'!L49,'Generator Usage Record'!V49,'Generator Usage Record'!AF49,'Generator Usage Record'!AP49,'Generator Usage Record'!AZ49,'Generator Usage Record'!BJ49,'Generator Usage Record'!BT49,'Generator Usage Record'!CD49,'Generator Usage Record'!CN49,'Generator Usage Record'!CX49))</f>
      </c>
      <c r="G44" s="38">
        <f t="shared" si="1"/>
      </c>
      <c r="H44" s="32">
        <f>IF(AND(COUNTA('Boiler Usage Record'!D46:Q46)=0,COUNT('Generator Usage Record'!D49:BU49)=0),"",'Boiler Usage Record'!D46*53.02*0.00128*2.20462/2000+'Boiler Usage Record'!E46*53.02*0.00128*2.20462/2000+'Boiler Usage Record'!F46*53.02*0.00128*2.20462/2000+'Boiler Usage Record'!G46*61.46*0.0091*2.20462/2000+'Boiler Usage Record'!I46*73.96*0.138*2.20462/2000+'Boiler Usage Record'!K46*75.04*0.146*2.20462/2000+'Boiler Usage Record'!M46*72.93*0.14*2.20462/2000+'Boiler Usage Record'!O46*75.1*0.15*2.20462/2000+'Boiler Usage Record'!Q46*74*0.135*2.20462/2000+SUM('Generator Usage Record'!M49,'Generator Usage Record'!W49,'Generator Usage Record'!AG49,'Generator Usage Record'!AQ49,'Generator Usage Record'!BA49,'Generator Usage Record'!BK49,'Generator Usage Record'!BU49,'Generator Usage Record'!CE49,'Generator Usage Record'!CO49,'Generator Usage Record'!CY49))</f>
      </c>
      <c r="I44" s="38">
        <f t="shared" si="2"/>
      </c>
    </row>
    <row r="45" spans="2:9" ht="15.75" thickBot="1">
      <c r="B45" s="275"/>
      <c r="C45" s="14" t="s">
        <v>17</v>
      </c>
      <c r="D45" s="33">
        <f>IF(AND(COUNTA('Boiler Usage Record'!D47:Q47)=0,COUNT('Generator Usage Record'!D50:BU50)=0),"",'Boiler Usage Record'!D47*0.0000000003+'Boiler Usage Record'!E47*0.0000000003+'Boiler Usage Record'!F47*0.0000000003+'Boiler Usage Record'!G47*0.0000000005+'Boiler Usage Record'!I47/1000*142*'Boiler Usage Record'!H47/2000+'Boiler Usage Record'!K47/1000*150*'Boiler Usage Record'!J47/2000+'Boiler Usage Record'!M47/1000*157*'Boiler Usage Record'!L47/2000+'Boiler Usage Record'!O47/1000*157*'Boiler Usage Record'!N47/2000+'Boiler Usage Record'!Q47/1000*147*'Boiler Usage Record'!P47/2000+SUM('Generator Usage Record'!K50,'Generator Usage Record'!U50,'Generator Usage Record'!AE50,'Generator Usage Record'!AO50,'Generator Usage Record'!AY50,'Generator Usage Record'!BI50,'Generator Usage Record'!BS50,'Generator Usage Record'!CC50,'Generator Usage Record'!CM50,'Generator Usage Record'!CW50))</f>
      </c>
      <c r="E45" s="39">
        <f t="shared" si="0"/>
      </c>
      <c r="F45" s="33">
        <f>IF(AND(COUNTA('Boiler Usage Record'!D47:Q47)=0,COUNT('Generator Usage Record'!D50:BU50)=0),"",'Boiler Usage Record'!D47*0.00000005+'Boiler Usage Record'!E47*0.000000025+'Boiler Usage Record'!F47*0.000000016+'Boiler Usage Record'!G47*0.0000065+'Boiler Usage Record'!I47*0.00001+'Boiler Usage Record'!K47*0.00001+'Boiler Usage Record'!M47*0.0000275+'Boiler Usage Record'!O47*0.0000275+'Boiler Usage Record'!Q47*0.0000095+SUM('Generator Usage Record'!L50,'Generator Usage Record'!V50,'Generator Usage Record'!AF50,'Generator Usage Record'!AP50,'Generator Usage Record'!AZ50,'Generator Usage Record'!BJ50,'Generator Usage Record'!BT50,'Generator Usage Record'!CD50,'Generator Usage Record'!CN50,'Generator Usage Record'!CX50))</f>
      </c>
      <c r="G45" s="39">
        <f t="shared" si="1"/>
      </c>
      <c r="H45" s="33">
        <f>IF(AND(COUNTA('Boiler Usage Record'!D47:Q47)=0,COUNT('Generator Usage Record'!D50:BU50)=0),"",'Boiler Usage Record'!D47*53.02*0.00128*2.20462/2000+'Boiler Usage Record'!E47*53.02*0.00128*2.20462/2000+'Boiler Usage Record'!F47*53.02*0.00128*2.20462/2000+'Boiler Usage Record'!G47*61.46*0.0091*2.20462/2000+'Boiler Usage Record'!I47*73.96*0.138*2.20462/2000+'Boiler Usage Record'!K47*75.04*0.146*2.20462/2000+'Boiler Usage Record'!M47*72.93*0.14*2.20462/2000+'Boiler Usage Record'!O47*75.1*0.15*2.20462/2000+'Boiler Usage Record'!Q47*74*0.135*2.20462/2000+SUM('Generator Usage Record'!M50,'Generator Usage Record'!W50,'Generator Usage Record'!AG50,'Generator Usage Record'!AQ50,'Generator Usage Record'!BA50,'Generator Usage Record'!BK50,'Generator Usage Record'!BU50,'Generator Usage Record'!CE50,'Generator Usage Record'!CO50,'Generator Usage Record'!CY50))</f>
      </c>
      <c r="I45" s="39">
        <f t="shared" si="2"/>
      </c>
    </row>
    <row r="46" spans="2:9" ht="15.75" thickBot="1">
      <c r="B46" s="275"/>
      <c r="C46" s="13" t="s">
        <v>18</v>
      </c>
      <c r="D46" s="34">
        <f>IF(AND(COUNTA('Boiler Usage Record'!D48:Q48)=0,COUNT('Generator Usage Record'!D51:BU51)=0),"",'Boiler Usage Record'!D48*0.0000000003+'Boiler Usage Record'!E48*0.0000000003+'Boiler Usage Record'!F48*0.0000000003+'Boiler Usage Record'!G48*0.0000000005+'Boiler Usage Record'!I48/1000*142*'Boiler Usage Record'!H48/2000+'Boiler Usage Record'!K48/1000*150*'Boiler Usage Record'!J48/2000+'Boiler Usage Record'!M48/1000*157*'Boiler Usage Record'!L48/2000+'Boiler Usage Record'!O48/1000*157*'Boiler Usage Record'!N48/2000+'Boiler Usage Record'!Q48/1000*147*'Boiler Usage Record'!P48/2000+SUM('Generator Usage Record'!K51,'Generator Usage Record'!U51,'Generator Usage Record'!AE51,'Generator Usage Record'!AO51,'Generator Usage Record'!AY51,'Generator Usage Record'!BI51,'Generator Usage Record'!BS51,'Generator Usage Record'!CC51,'Generator Usage Record'!CM51,'Generator Usage Record'!CW51))</f>
      </c>
      <c r="E46" s="40">
        <f t="shared" si="0"/>
      </c>
      <c r="F46" s="34">
        <f>IF(AND(COUNTA('Boiler Usage Record'!D48:Q48)=0,COUNT('Generator Usage Record'!D51:BU51)=0),"",'Boiler Usage Record'!D48*0.00000005+'Boiler Usage Record'!E48*0.000000025+'Boiler Usage Record'!F48*0.000000016+'Boiler Usage Record'!G48*0.0000065+'Boiler Usage Record'!I48*0.00001+'Boiler Usage Record'!K48*0.00001+'Boiler Usage Record'!M48*0.0000275+'Boiler Usage Record'!O48*0.0000275+'Boiler Usage Record'!Q48*0.0000095+SUM('Generator Usage Record'!L51,'Generator Usage Record'!V51,'Generator Usage Record'!AF51,'Generator Usage Record'!AP51,'Generator Usage Record'!AZ51,'Generator Usage Record'!BJ51,'Generator Usage Record'!BT51,'Generator Usage Record'!CD51,'Generator Usage Record'!CN51,'Generator Usage Record'!CX51))</f>
      </c>
      <c r="G46" s="40">
        <f t="shared" si="1"/>
      </c>
      <c r="H46" s="34">
        <f>IF(AND(COUNTA('Boiler Usage Record'!D48:Q48)=0,COUNT('Generator Usage Record'!D51:BU51)=0),"",'Boiler Usage Record'!D48*53.02*0.00128*2.20462/2000+'Boiler Usage Record'!E48*53.02*0.00128*2.20462/2000+'Boiler Usage Record'!F48*53.02*0.00128*2.20462/2000+'Boiler Usage Record'!G48*61.46*0.0091*2.20462/2000+'Boiler Usage Record'!I48*73.96*0.138*2.20462/2000+'Boiler Usage Record'!K48*75.04*0.146*2.20462/2000+'Boiler Usage Record'!M48*72.93*0.14*2.20462/2000+'Boiler Usage Record'!O48*75.1*0.15*2.20462/2000+'Boiler Usage Record'!Q48*74*0.135*2.20462/2000+SUM('Generator Usage Record'!M51,'Generator Usage Record'!W51,'Generator Usage Record'!AG51,'Generator Usage Record'!AQ51,'Generator Usage Record'!BA51,'Generator Usage Record'!BK51,'Generator Usage Record'!BU51,'Generator Usage Record'!CE51,'Generator Usage Record'!CO51,'Generator Usage Record'!CY51))</f>
      </c>
      <c r="I46" s="40">
        <f t="shared" si="2"/>
      </c>
    </row>
    <row r="47" spans="2:9" ht="15.75" thickBot="1">
      <c r="B47" s="275">
        <v>2016</v>
      </c>
      <c r="C47" s="15" t="s">
        <v>7</v>
      </c>
      <c r="D47" s="35">
        <f>IF(AND(COUNTA('Boiler Usage Record'!D49:Q49)=0,COUNT('Generator Usage Record'!D52:BU52)=0),"",'Boiler Usage Record'!D49*0.0000000003+'Boiler Usage Record'!E49*0.0000000003+'Boiler Usage Record'!F49*0.0000000003+'Boiler Usage Record'!G49*0.0000000005+'Boiler Usage Record'!I49/1000*142*'Boiler Usage Record'!H49/2000+'Boiler Usage Record'!K49/1000*150*'Boiler Usage Record'!J49/2000+'Boiler Usage Record'!M49/1000*157*'Boiler Usage Record'!L49/2000+'Boiler Usage Record'!O49/1000*157*'Boiler Usage Record'!N49/2000+'Boiler Usage Record'!Q49/1000*147*'Boiler Usage Record'!P49/2000+SUM('Generator Usage Record'!K52,'Generator Usage Record'!U52,'Generator Usage Record'!AE52,'Generator Usage Record'!AO52,'Generator Usage Record'!AY52,'Generator Usage Record'!BI52,'Generator Usage Record'!BS52,'Generator Usage Record'!CC52,'Generator Usage Record'!CM52,'Generator Usage Record'!CW52))</f>
      </c>
      <c r="E47" s="37">
        <f t="shared" si="0"/>
      </c>
      <c r="F47" s="35">
        <f>IF(AND(COUNTA('Boiler Usage Record'!D49:Q49)=0,COUNT('Generator Usage Record'!D52:BU52)=0),"",'Boiler Usage Record'!D49*0.00000005+'Boiler Usage Record'!E49*0.000000025+'Boiler Usage Record'!F49*0.000000016+'Boiler Usage Record'!G49*0.0000065+'Boiler Usage Record'!I49*0.00001+'Boiler Usage Record'!K49*0.00001+'Boiler Usage Record'!M49*0.0000275+'Boiler Usage Record'!O49*0.0000275+'Boiler Usage Record'!Q49*0.0000095+SUM('Generator Usage Record'!L52,'Generator Usage Record'!V52,'Generator Usage Record'!AF52,'Generator Usage Record'!AP52,'Generator Usage Record'!AZ52,'Generator Usage Record'!BJ52,'Generator Usage Record'!BT52,'Generator Usage Record'!CD52,'Generator Usage Record'!CN52,'Generator Usage Record'!CX52))</f>
      </c>
      <c r="G47" s="37">
        <f t="shared" si="1"/>
      </c>
      <c r="H47" s="35">
        <f>IF(AND(COUNTA('Boiler Usage Record'!D49:Q49)=0,COUNT('Generator Usage Record'!D52:BU52)=0),"",'Boiler Usage Record'!D49*53.02*0.00128*2.20462/2000+'Boiler Usage Record'!E49*53.02*0.00128*2.20462/2000+'Boiler Usage Record'!F49*53.02*0.00128*2.20462/2000+'Boiler Usage Record'!G49*61.46*0.0091*2.20462/2000+'Boiler Usage Record'!I49*73.96*0.138*2.20462/2000+'Boiler Usage Record'!K49*75.04*0.146*2.20462/2000+'Boiler Usage Record'!M49*72.93*0.14*2.20462/2000+'Boiler Usage Record'!O49*75.1*0.15*2.20462/2000+'Boiler Usage Record'!Q49*74*0.135*2.20462/2000+SUM('Generator Usage Record'!M52,'Generator Usage Record'!W52,'Generator Usage Record'!AG52,'Generator Usage Record'!AQ52,'Generator Usage Record'!BA52,'Generator Usage Record'!BK52,'Generator Usage Record'!BU52,'Generator Usage Record'!CE52,'Generator Usage Record'!CO52,'Generator Usage Record'!CY52))</f>
      </c>
      <c r="I47" s="37">
        <f t="shared" si="2"/>
      </c>
    </row>
    <row r="48" spans="2:9" ht="15.75" thickBot="1">
      <c r="B48" s="275"/>
      <c r="C48" s="10" t="s">
        <v>8</v>
      </c>
      <c r="D48" s="32">
        <f>IF(AND(COUNTA('Boiler Usage Record'!D50:Q50)=0,COUNT('Generator Usage Record'!D53:BU53)=0),"",'Boiler Usage Record'!D50*0.0000000003+'Boiler Usage Record'!E50*0.0000000003+'Boiler Usage Record'!F50*0.0000000003+'Boiler Usage Record'!G50*0.0000000005+'Boiler Usage Record'!I50/1000*142*'Boiler Usage Record'!H50/2000+'Boiler Usage Record'!K50/1000*150*'Boiler Usage Record'!J50/2000+'Boiler Usage Record'!M50/1000*157*'Boiler Usage Record'!L50/2000+'Boiler Usage Record'!O50/1000*157*'Boiler Usage Record'!N50/2000+'Boiler Usage Record'!Q50/1000*147*'Boiler Usage Record'!P50/2000+SUM('Generator Usage Record'!K53,'Generator Usage Record'!U53,'Generator Usage Record'!AE53,'Generator Usage Record'!AO53,'Generator Usage Record'!AY53,'Generator Usage Record'!BI53,'Generator Usage Record'!BS53,'Generator Usage Record'!CC53,'Generator Usage Record'!CM53,'Generator Usage Record'!CW53))</f>
      </c>
      <c r="E48" s="38">
        <f t="shared" si="0"/>
      </c>
      <c r="F48" s="32">
        <f>IF(AND(COUNTA('Boiler Usage Record'!D50:Q50)=0,COUNT('Generator Usage Record'!D53:BU53)=0),"",'Boiler Usage Record'!D50*0.00000005+'Boiler Usage Record'!E50*0.000000025+'Boiler Usage Record'!F50*0.000000016+'Boiler Usage Record'!G50*0.0000065+'Boiler Usage Record'!I50*0.00001+'Boiler Usage Record'!K50*0.00001+'Boiler Usage Record'!M50*0.0000275+'Boiler Usage Record'!O50*0.0000275+'Boiler Usage Record'!Q50*0.0000095+SUM('Generator Usage Record'!L53,'Generator Usage Record'!V53,'Generator Usage Record'!AF53,'Generator Usage Record'!AP53,'Generator Usage Record'!AZ53,'Generator Usage Record'!BJ53,'Generator Usage Record'!BT53,'Generator Usage Record'!CD53,'Generator Usage Record'!CN53,'Generator Usage Record'!CX53))</f>
      </c>
      <c r="G48" s="38">
        <f t="shared" si="1"/>
      </c>
      <c r="H48" s="32">
        <f>IF(AND(COUNTA('Boiler Usage Record'!D50:Q50)=0,COUNT('Generator Usage Record'!D53:BU53)=0),"",'Boiler Usage Record'!D50*53.02*0.00128*2.20462/2000+'Boiler Usage Record'!E50*53.02*0.00128*2.20462/2000+'Boiler Usage Record'!F50*53.02*0.00128*2.20462/2000+'Boiler Usage Record'!G50*61.46*0.0091*2.20462/2000+'Boiler Usage Record'!I50*73.96*0.138*2.20462/2000+'Boiler Usage Record'!K50*75.04*0.146*2.20462/2000+'Boiler Usage Record'!M50*72.93*0.14*2.20462/2000+'Boiler Usage Record'!O50*75.1*0.15*2.20462/2000+'Boiler Usage Record'!Q50*74*0.135*2.20462/2000+SUM('Generator Usage Record'!M53,'Generator Usage Record'!W53,'Generator Usage Record'!AG53,'Generator Usage Record'!AQ53,'Generator Usage Record'!BA53,'Generator Usage Record'!BK53,'Generator Usage Record'!BU53,'Generator Usage Record'!CE53,'Generator Usage Record'!CO53,'Generator Usage Record'!CY53))</f>
      </c>
      <c r="I48" s="38">
        <f t="shared" si="2"/>
      </c>
    </row>
    <row r="49" spans="2:9" ht="15.75" thickBot="1">
      <c r="B49" s="275"/>
      <c r="C49" s="14" t="s">
        <v>9</v>
      </c>
      <c r="D49" s="33">
        <f>IF(AND(COUNTA('Boiler Usage Record'!D51:Q51)=0,COUNT('Generator Usage Record'!D54:BU54)=0),"",'Boiler Usage Record'!D51*0.0000000003+'Boiler Usage Record'!E51*0.0000000003+'Boiler Usage Record'!F51*0.0000000003+'Boiler Usage Record'!G51*0.0000000005+'Boiler Usage Record'!I51/1000*142*'Boiler Usage Record'!H51/2000+'Boiler Usage Record'!K51/1000*150*'Boiler Usage Record'!J51/2000+'Boiler Usage Record'!M51/1000*157*'Boiler Usage Record'!L51/2000+'Boiler Usage Record'!O51/1000*157*'Boiler Usage Record'!N51/2000+'Boiler Usage Record'!Q51/1000*147*'Boiler Usage Record'!P51/2000+SUM('Generator Usage Record'!K54,'Generator Usage Record'!U54,'Generator Usage Record'!AE54,'Generator Usage Record'!AO54,'Generator Usage Record'!AY54,'Generator Usage Record'!BI54,'Generator Usage Record'!BS54,'Generator Usage Record'!CC54,'Generator Usage Record'!CM54,'Generator Usage Record'!CW54))</f>
      </c>
      <c r="E49" s="39">
        <f t="shared" si="0"/>
      </c>
      <c r="F49" s="33">
        <f>IF(AND(COUNTA('Boiler Usage Record'!D51:Q51)=0,COUNT('Generator Usage Record'!D54:BU54)=0),"",'Boiler Usage Record'!D51*0.00000005+'Boiler Usage Record'!E51*0.000000025+'Boiler Usage Record'!F51*0.000000016+'Boiler Usage Record'!G51*0.0000065+'Boiler Usage Record'!I51*0.00001+'Boiler Usage Record'!K51*0.00001+'Boiler Usage Record'!M51*0.0000275+'Boiler Usage Record'!O51*0.0000275+'Boiler Usage Record'!Q51*0.0000095+SUM('Generator Usage Record'!L54,'Generator Usage Record'!V54,'Generator Usage Record'!AF54,'Generator Usage Record'!AP54,'Generator Usage Record'!AZ54,'Generator Usage Record'!BJ54,'Generator Usage Record'!BT54,'Generator Usage Record'!CD54,'Generator Usage Record'!CN54,'Generator Usage Record'!CX54))</f>
      </c>
      <c r="G49" s="39">
        <f t="shared" si="1"/>
      </c>
      <c r="H49" s="33">
        <f>IF(AND(COUNTA('Boiler Usage Record'!D51:Q51)=0,COUNT('Generator Usage Record'!D54:BU54)=0),"",'Boiler Usage Record'!D51*53.02*0.00128*2.20462/2000+'Boiler Usage Record'!E51*53.02*0.00128*2.20462/2000+'Boiler Usage Record'!F51*53.02*0.00128*2.20462/2000+'Boiler Usage Record'!G51*61.46*0.0091*2.20462/2000+'Boiler Usage Record'!I51*73.96*0.138*2.20462/2000+'Boiler Usage Record'!K51*75.04*0.146*2.20462/2000+'Boiler Usage Record'!M51*72.93*0.14*2.20462/2000+'Boiler Usage Record'!O51*75.1*0.15*2.20462/2000+'Boiler Usage Record'!Q51*74*0.135*2.20462/2000+SUM('Generator Usage Record'!M54,'Generator Usage Record'!W54,'Generator Usage Record'!AG54,'Generator Usage Record'!AQ54,'Generator Usage Record'!BA54,'Generator Usage Record'!BK54,'Generator Usage Record'!BU54,'Generator Usage Record'!CE54,'Generator Usage Record'!CO54,'Generator Usage Record'!CY54))</f>
      </c>
      <c r="I49" s="39">
        <f t="shared" si="2"/>
      </c>
    </row>
    <row r="50" spans="2:9" ht="15.75" thickBot="1">
      <c r="B50" s="275"/>
      <c r="C50" s="10" t="s">
        <v>10</v>
      </c>
      <c r="D50" s="32">
        <f>IF(AND(COUNTA('Boiler Usage Record'!D52:Q52)=0,COUNT('Generator Usage Record'!D55:BU55)=0),"",'Boiler Usage Record'!D52*0.0000000003+'Boiler Usage Record'!E52*0.0000000003+'Boiler Usage Record'!F52*0.0000000003+'Boiler Usage Record'!G52*0.0000000005+'Boiler Usage Record'!I52/1000*142*'Boiler Usage Record'!H52/2000+'Boiler Usage Record'!K52/1000*150*'Boiler Usage Record'!J52/2000+'Boiler Usage Record'!M52/1000*157*'Boiler Usage Record'!L52/2000+'Boiler Usage Record'!O52/1000*157*'Boiler Usage Record'!N52/2000+'Boiler Usage Record'!Q52/1000*147*'Boiler Usage Record'!P52/2000+SUM('Generator Usage Record'!K55,'Generator Usage Record'!U55,'Generator Usage Record'!AE55,'Generator Usage Record'!AO55,'Generator Usage Record'!AY55,'Generator Usage Record'!BI55,'Generator Usage Record'!BS55,'Generator Usage Record'!CC55,'Generator Usage Record'!CM55,'Generator Usage Record'!CW55))</f>
      </c>
      <c r="E50" s="38">
        <f t="shared" si="0"/>
      </c>
      <c r="F50" s="32">
        <f>IF(AND(COUNTA('Boiler Usage Record'!D52:Q52)=0,COUNT('Generator Usage Record'!D55:BU55)=0),"",'Boiler Usage Record'!D52*0.00000005+'Boiler Usage Record'!E52*0.000000025+'Boiler Usage Record'!F52*0.000000016+'Boiler Usage Record'!G52*0.0000065+'Boiler Usage Record'!I52*0.00001+'Boiler Usage Record'!K52*0.00001+'Boiler Usage Record'!M52*0.0000275+'Boiler Usage Record'!O52*0.0000275+'Boiler Usage Record'!Q52*0.0000095+SUM('Generator Usage Record'!L55,'Generator Usage Record'!V55,'Generator Usage Record'!AF55,'Generator Usage Record'!AP55,'Generator Usage Record'!AZ55,'Generator Usage Record'!BJ55,'Generator Usage Record'!BT55,'Generator Usage Record'!CD55,'Generator Usage Record'!CN55,'Generator Usage Record'!CX55))</f>
      </c>
      <c r="G50" s="38">
        <f t="shared" si="1"/>
      </c>
      <c r="H50" s="32">
        <f>IF(AND(COUNTA('Boiler Usage Record'!D52:Q52)=0,COUNT('Generator Usage Record'!D55:BU55)=0),"",'Boiler Usage Record'!D52*53.02*0.00128*2.20462/2000+'Boiler Usage Record'!E52*53.02*0.00128*2.20462/2000+'Boiler Usage Record'!F52*53.02*0.00128*2.20462/2000+'Boiler Usage Record'!G52*61.46*0.0091*2.20462/2000+'Boiler Usage Record'!I52*73.96*0.138*2.20462/2000+'Boiler Usage Record'!K52*75.04*0.146*2.20462/2000+'Boiler Usage Record'!M52*72.93*0.14*2.20462/2000+'Boiler Usage Record'!O52*75.1*0.15*2.20462/2000+'Boiler Usage Record'!Q52*74*0.135*2.20462/2000+SUM('Generator Usage Record'!M55,'Generator Usage Record'!W55,'Generator Usage Record'!AG55,'Generator Usage Record'!AQ55,'Generator Usage Record'!BA55,'Generator Usage Record'!BK55,'Generator Usage Record'!BU55,'Generator Usage Record'!CE55,'Generator Usage Record'!CO55,'Generator Usage Record'!CY55))</f>
      </c>
      <c r="I50" s="38">
        <f t="shared" si="2"/>
      </c>
    </row>
    <row r="51" spans="2:9" ht="15.75" thickBot="1">
      <c r="B51" s="275"/>
      <c r="C51" s="14" t="s">
        <v>11</v>
      </c>
      <c r="D51" s="33">
        <f>IF(AND(COUNTA('Boiler Usage Record'!D53:Q53)=0,COUNT('Generator Usage Record'!D56:BU56)=0),"",'Boiler Usage Record'!D53*0.0000000003+'Boiler Usage Record'!E53*0.0000000003+'Boiler Usage Record'!F53*0.0000000003+'Boiler Usage Record'!G53*0.0000000005+'Boiler Usage Record'!I53/1000*142*'Boiler Usage Record'!H53/2000+'Boiler Usage Record'!K53/1000*150*'Boiler Usage Record'!J53/2000+'Boiler Usage Record'!M53/1000*157*'Boiler Usage Record'!L53/2000+'Boiler Usage Record'!O53/1000*157*'Boiler Usage Record'!N53/2000+'Boiler Usage Record'!Q53/1000*147*'Boiler Usage Record'!P53/2000+SUM('Generator Usage Record'!K56,'Generator Usage Record'!U56,'Generator Usage Record'!AE56,'Generator Usage Record'!AO56,'Generator Usage Record'!AY56,'Generator Usage Record'!BI56,'Generator Usage Record'!BS56,'Generator Usage Record'!CC56,'Generator Usage Record'!CM56,'Generator Usage Record'!CW56))</f>
      </c>
      <c r="E51" s="39">
        <f t="shared" si="0"/>
      </c>
      <c r="F51" s="33">
        <f>IF(AND(COUNTA('Boiler Usage Record'!D53:Q53)=0,COUNT('Generator Usage Record'!D56:BU56)=0),"",'Boiler Usage Record'!D53*0.00000005+'Boiler Usage Record'!E53*0.000000025+'Boiler Usage Record'!F53*0.000000016+'Boiler Usage Record'!G53*0.0000065+'Boiler Usage Record'!I53*0.00001+'Boiler Usage Record'!K53*0.00001+'Boiler Usage Record'!M53*0.0000275+'Boiler Usage Record'!O53*0.0000275+'Boiler Usage Record'!Q53*0.0000095+SUM('Generator Usage Record'!L56,'Generator Usage Record'!V56,'Generator Usage Record'!AF56,'Generator Usage Record'!AP56,'Generator Usage Record'!AZ56,'Generator Usage Record'!BJ56,'Generator Usage Record'!BT56,'Generator Usage Record'!CD56,'Generator Usage Record'!CN56,'Generator Usage Record'!CX56))</f>
      </c>
      <c r="G51" s="39">
        <f t="shared" si="1"/>
      </c>
      <c r="H51" s="33">
        <f>IF(AND(COUNTA('Boiler Usage Record'!D53:Q53)=0,COUNT('Generator Usage Record'!D56:BU56)=0),"",'Boiler Usage Record'!D53*53.02*0.00128*2.20462/2000+'Boiler Usage Record'!E53*53.02*0.00128*2.20462/2000+'Boiler Usage Record'!F53*53.02*0.00128*2.20462/2000+'Boiler Usage Record'!G53*61.46*0.0091*2.20462/2000+'Boiler Usage Record'!I53*73.96*0.138*2.20462/2000+'Boiler Usage Record'!K53*75.04*0.146*2.20462/2000+'Boiler Usage Record'!M53*72.93*0.14*2.20462/2000+'Boiler Usage Record'!O53*75.1*0.15*2.20462/2000+'Boiler Usage Record'!Q53*74*0.135*2.20462/2000+SUM('Generator Usage Record'!M56,'Generator Usage Record'!W56,'Generator Usage Record'!AG56,'Generator Usage Record'!AQ56,'Generator Usage Record'!BA56,'Generator Usage Record'!BK56,'Generator Usage Record'!BU56,'Generator Usage Record'!CE56,'Generator Usage Record'!CO56,'Generator Usage Record'!CY56))</f>
      </c>
      <c r="I51" s="39">
        <f t="shared" si="2"/>
      </c>
    </row>
    <row r="52" spans="2:9" ht="15.75" thickBot="1">
      <c r="B52" s="275"/>
      <c r="C52" s="10" t="s">
        <v>12</v>
      </c>
      <c r="D52" s="32">
        <f>IF(AND(COUNTA('Boiler Usage Record'!D54:Q54)=0,COUNT('Generator Usage Record'!D57:BU57)=0),"",'Boiler Usage Record'!D54*0.0000000003+'Boiler Usage Record'!E54*0.0000000003+'Boiler Usage Record'!F54*0.0000000003+'Boiler Usage Record'!G54*0.0000000005+'Boiler Usage Record'!I54/1000*142*'Boiler Usage Record'!H54/2000+'Boiler Usage Record'!K54/1000*150*'Boiler Usage Record'!J54/2000+'Boiler Usage Record'!M54/1000*157*'Boiler Usage Record'!L54/2000+'Boiler Usage Record'!O54/1000*157*'Boiler Usage Record'!N54/2000+'Boiler Usage Record'!Q54/1000*147*'Boiler Usage Record'!P54/2000+SUM('Generator Usage Record'!K57,'Generator Usage Record'!U57,'Generator Usage Record'!AE57,'Generator Usage Record'!AO57,'Generator Usage Record'!AY57,'Generator Usage Record'!BI57,'Generator Usage Record'!BS57,'Generator Usage Record'!CC57,'Generator Usage Record'!CM57,'Generator Usage Record'!CW57))</f>
      </c>
      <c r="E52" s="38">
        <f t="shared" si="0"/>
      </c>
      <c r="F52" s="32">
        <f>IF(AND(COUNTA('Boiler Usage Record'!D54:Q54)=0,COUNT('Generator Usage Record'!D57:BU57)=0),"",'Boiler Usage Record'!D54*0.00000005+'Boiler Usage Record'!E54*0.000000025+'Boiler Usage Record'!F54*0.000000016+'Boiler Usage Record'!G54*0.0000065+'Boiler Usage Record'!I54*0.00001+'Boiler Usage Record'!K54*0.00001+'Boiler Usage Record'!M54*0.0000275+'Boiler Usage Record'!O54*0.0000275+'Boiler Usage Record'!Q54*0.0000095+SUM('Generator Usage Record'!L57,'Generator Usage Record'!V57,'Generator Usage Record'!AF57,'Generator Usage Record'!AP57,'Generator Usage Record'!AZ57,'Generator Usage Record'!BJ57,'Generator Usage Record'!BT57,'Generator Usage Record'!CD57,'Generator Usage Record'!CN57,'Generator Usage Record'!CX57))</f>
      </c>
      <c r="G52" s="38">
        <f t="shared" si="1"/>
      </c>
      <c r="H52" s="32">
        <f>IF(AND(COUNTA('Boiler Usage Record'!D54:Q54)=0,COUNT('Generator Usage Record'!D57:BU57)=0),"",'Boiler Usage Record'!D54*53.02*0.00128*2.20462/2000+'Boiler Usage Record'!E54*53.02*0.00128*2.20462/2000+'Boiler Usage Record'!F54*53.02*0.00128*2.20462/2000+'Boiler Usage Record'!G54*61.46*0.0091*2.20462/2000+'Boiler Usage Record'!I54*73.96*0.138*2.20462/2000+'Boiler Usage Record'!K54*75.04*0.146*2.20462/2000+'Boiler Usage Record'!M54*72.93*0.14*2.20462/2000+'Boiler Usage Record'!O54*75.1*0.15*2.20462/2000+'Boiler Usage Record'!Q54*74*0.135*2.20462/2000+SUM('Generator Usage Record'!M57,'Generator Usage Record'!W57,'Generator Usage Record'!AG57,'Generator Usage Record'!AQ57,'Generator Usage Record'!BA57,'Generator Usage Record'!BK57,'Generator Usage Record'!BU57,'Generator Usage Record'!CE57,'Generator Usage Record'!CO57,'Generator Usage Record'!CY57))</f>
      </c>
      <c r="I52" s="38">
        <f t="shared" si="2"/>
      </c>
    </row>
    <row r="53" spans="2:9" ht="15.75" thickBot="1">
      <c r="B53" s="275"/>
      <c r="C53" s="14" t="s">
        <v>13</v>
      </c>
      <c r="D53" s="33">
        <f>IF(AND(COUNTA('Boiler Usage Record'!D55:Q55)=0,COUNT('Generator Usage Record'!D58:BU58)=0),"",'Boiler Usage Record'!D55*0.0000000003+'Boiler Usage Record'!E55*0.0000000003+'Boiler Usage Record'!F55*0.0000000003+'Boiler Usage Record'!G55*0.0000000005+'Boiler Usage Record'!I55/1000*142*'Boiler Usage Record'!H55/2000+'Boiler Usage Record'!K55/1000*150*'Boiler Usage Record'!J55/2000+'Boiler Usage Record'!M55/1000*157*'Boiler Usage Record'!L55/2000+'Boiler Usage Record'!O55/1000*157*'Boiler Usage Record'!N55/2000+'Boiler Usage Record'!Q55/1000*147*'Boiler Usage Record'!P55/2000+SUM('Generator Usage Record'!K58,'Generator Usage Record'!U58,'Generator Usage Record'!AE58,'Generator Usage Record'!AO58,'Generator Usage Record'!AY58,'Generator Usage Record'!BI58,'Generator Usage Record'!BS58,'Generator Usage Record'!CC58,'Generator Usage Record'!CM58,'Generator Usage Record'!CW58))</f>
      </c>
      <c r="E53" s="39">
        <f t="shared" si="0"/>
      </c>
      <c r="F53" s="33">
        <f>IF(AND(COUNTA('Boiler Usage Record'!D55:Q55)=0,COUNT('Generator Usage Record'!D58:BU58)=0),"",'Boiler Usage Record'!D55*0.00000005+'Boiler Usage Record'!E55*0.000000025+'Boiler Usage Record'!F55*0.000000016+'Boiler Usage Record'!G55*0.0000065+'Boiler Usage Record'!I55*0.00001+'Boiler Usage Record'!K55*0.00001+'Boiler Usage Record'!M55*0.0000275+'Boiler Usage Record'!O55*0.0000275+'Boiler Usage Record'!Q55*0.0000095+SUM('Generator Usage Record'!L58,'Generator Usage Record'!V58,'Generator Usage Record'!AF58,'Generator Usage Record'!AP58,'Generator Usage Record'!AZ58,'Generator Usage Record'!BJ58,'Generator Usage Record'!BT58,'Generator Usage Record'!CD58,'Generator Usage Record'!CN58,'Generator Usage Record'!CX58))</f>
      </c>
      <c r="G53" s="39">
        <f t="shared" si="1"/>
      </c>
      <c r="H53" s="33">
        <f>IF(AND(COUNTA('Boiler Usage Record'!D55:Q55)=0,COUNT('Generator Usage Record'!D58:BU58)=0),"",'Boiler Usage Record'!D55*53.02*0.00128*2.20462/2000+'Boiler Usage Record'!E55*53.02*0.00128*2.20462/2000+'Boiler Usage Record'!F55*53.02*0.00128*2.20462/2000+'Boiler Usage Record'!G55*61.46*0.0091*2.20462/2000+'Boiler Usage Record'!I55*73.96*0.138*2.20462/2000+'Boiler Usage Record'!K55*75.04*0.146*2.20462/2000+'Boiler Usage Record'!M55*72.93*0.14*2.20462/2000+'Boiler Usage Record'!O55*75.1*0.15*2.20462/2000+'Boiler Usage Record'!Q55*74*0.135*2.20462/2000+SUM('Generator Usage Record'!M58,'Generator Usage Record'!W58,'Generator Usage Record'!AG58,'Generator Usage Record'!AQ58,'Generator Usage Record'!BA58,'Generator Usage Record'!BK58,'Generator Usage Record'!BU58,'Generator Usage Record'!CE58,'Generator Usage Record'!CO58,'Generator Usage Record'!CY58))</f>
      </c>
      <c r="I53" s="39">
        <f t="shared" si="2"/>
      </c>
    </row>
    <row r="54" spans="2:9" ht="15.75" thickBot="1">
      <c r="B54" s="275"/>
      <c r="C54" s="10" t="s">
        <v>14</v>
      </c>
      <c r="D54" s="32">
        <f>IF(AND(COUNTA('Boiler Usage Record'!D56:Q56)=0,COUNT('Generator Usage Record'!D59:BU59)=0),"",'Boiler Usage Record'!D56*0.0000000003+'Boiler Usage Record'!E56*0.0000000003+'Boiler Usage Record'!F56*0.0000000003+'Boiler Usage Record'!G56*0.0000000005+'Boiler Usage Record'!I56/1000*142*'Boiler Usage Record'!H56/2000+'Boiler Usage Record'!K56/1000*150*'Boiler Usage Record'!J56/2000+'Boiler Usage Record'!M56/1000*157*'Boiler Usage Record'!L56/2000+'Boiler Usage Record'!O56/1000*157*'Boiler Usage Record'!N56/2000+'Boiler Usage Record'!Q56/1000*147*'Boiler Usage Record'!P56/2000+SUM('Generator Usage Record'!K59,'Generator Usage Record'!U59,'Generator Usage Record'!AE59,'Generator Usage Record'!AO59,'Generator Usage Record'!AY59,'Generator Usage Record'!BI59,'Generator Usage Record'!BS59,'Generator Usage Record'!CC59,'Generator Usage Record'!CM59,'Generator Usage Record'!CW59))</f>
      </c>
      <c r="E54" s="38">
        <f t="shared" si="0"/>
      </c>
      <c r="F54" s="32">
        <f>IF(AND(COUNTA('Boiler Usage Record'!D56:Q56)=0,COUNT('Generator Usage Record'!D59:BU59)=0),"",'Boiler Usage Record'!D56*0.00000005+'Boiler Usage Record'!E56*0.000000025+'Boiler Usage Record'!F56*0.000000016+'Boiler Usage Record'!G56*0.0000065+'Boiler Usage Record'!I56*0.00001+'Boiler Usage Record'!K56*0.00001+'Boiler Usage Record'!M56*0.0000275+'Boiler Usage Record'!O56*0.0000275+'Boiler Usage Record'!Q56*0.0000095+SUM('Generator Usage Record'!L59,'Generator Usage Record'!V59,'Generator Usage Record'!AF59,'Generator Usage Record'!AP59,'Generator Usage Record'!AZ59,'Generator Usage Record'!BJ59,'Generator Usage Record'!BT59,'Generator Usage Record'!CD59,'Generator Usage Record'!CN59,'Generator Usage Record'!CX59))</f>
      </c>
      <c r="G54" s="38">
        <f t="shared" si="1"/>
      </c>
      <c r="H54" s="32">
        <f>IF(AND(COUNTA('Boiler Usage Record'!D56:Q56)=0,COUNT('Generator Usage Record'!D59:BU59)=0),"",'Boiler Usage Record'!D56*53.02*0.00128*2.20462/2000+'Boiler Usage Record'!E56*53.02*0.00128*2.20462/2000+'Boiler Usage Record'!F56*53.02*0.00128*2.20462/2000+'Boiler Usage Record'!G56*61.46*0.0091*2.20462/2000+'Boiler Usage Record'!I56*73.96*0.138*2.20462/2000+'Boiler Usage Record'!K56*75.04*0.146*2.20462/2000+'Boiler Usage Record'!M56*72.93*0.14*2.20462/2000+'Boiler Usage Record'!O56*75.1*0.15*2.20462/2000+'Boiler Usage Record'!Q56*74*0.135*2.20462/2000+SUM('Generator Usage Record'!M59,'Generator Usage Record'!W59,'Generator Usage Record'!AG59,'Generator Usage Record'!AQ59,'Generator Usage Record'!BA59,'Generator Usage Record'!BK59,'Generator Usage Record'!BU59,'Generator Usage Record'!CE59,'Generator Usage Record'!CO59,'Generator Usage Record'!CY59))</f>
      </c>
      <c r="I54" s="38">
        <f t="shared" si="2"/>
      </c>
    </row>
    <row r="55" spans="2:9" ht="15.75" thickBot="1">
      <c r="B55" s="275"/>
      <c r="C55" s="14" t="s">
        <v>15</v>
      </c>
      <c r="D55" s="33">
        <f>IF(AND(COUNTA('Boiler Usage Record'!D57:Q57)=0,COUNT('Generator Usage Record'!D60:BU60)=0),"",'Boiler Usage Record'!D57*0.0000000003+'Boiler Usage Record'!E57*0.0000000003+'Boiler Usage Record'!F57*0.0000000003+'Boiler Usage Record'!G57*0.0000000005+'Boiler Usage Record'!I57/1000*142*'Boiler Usage Record'!H57/2000+'Boiler Usage Record'!K57/1000*150*'Boiler Usage Record'!J57/2000+'Boiler Usage Record'!M57/1000*157*'Boiler Usage Record'!L57/2000+'Boiler Usage Record'!O57/1000*157*'Boiler Usage Record'!N57/2000+'Boiler Usage Record'!Q57/1000*147*'Boiler Usage Record'!P57/2000+SUM('Generator Usage Record'!K60,'Generator Usage Record'!U60,'Generator Usage Record'!AE60,'Generator Usage Record'!AO60,'Generator Usage Record'!AY60,'Generator Usage Record'!BI60,'Generator Usage Record'!BS60,'Generator Usage Record'!CC60,'Generator Usage Record'!CM60,'Generator Usage Record'!CW60))</f>
      </c>
      <c r="E55" s="39">
        <f t="shared" si="0"/>
      </c>
      <c r="F55" s="33">
        <f>IF(AND(COUNTA('Boiler Usage Record'!D57:Q57)=0,COUNT('Generator Usage Record'!D60:BU60)=0),"",'Boiler Usage Record'!D57*0.00000005+'Boiler Usage Record'!E57*0.000000025+'Boiler Usage Record'!F57*0.000000016+'Boiler Usage Record'!G57*0.0000065+'Boiler Usage Record'!I57*0.00001+'Boiler Usage Record'!K57*0.00001+'Boiler Usage Record'!M57*0.0000275+'Boiler Usage Record'!O57*0.0000275+'Boiler Usage Record'!Q57*0.0000095+SUM('Generator Usage Record'!L60,'Generator Usage Record'!V60,'Generator Usage Record'!AF60,'Generator Usage Record'!AP60,'Generator Usage Record'!AZ60,'Generator Usage Record'!BJ60,'Generator Usage Record'!BT60,'Generator Usage Record'!CD60,'Generator Usage Record'!CN60,'Generator Usage Record'!CX60))</f>
      </c>
      <c r="G55" s="39">
        <f t="shared" si="1"/>
      </c>
      <c r="H55" s="33">
        <f>IF(AND(COUNTA('Boiler Usage Record'!D57:Q57)=0,COUNT('Generator Usage Record'!D60:BU60)=0),"",'Boiler Usage Record'!D57*53.02*0.00128*2.20462/2000+'Boiler Usage Record'!E57*53.02*0.00128*2.20462/2000+'Boiler Usage Record'!F57*53.02*0.00128*2.20462/2000+'Boiler Usage Record'!G57*61.46*0.0091*2.20462/2000+'Boiler Usage Record'!I57*73.96*0.138*2.20462/2000+'Boiler Usage Record'!K57*75.04*0.146*2.20462/2000+'Boiler Usage Record'!M57*72.93*0.14*2.20462/2000+'Boiler Usage Record'!O57*75.1*0.15*2.20462/2000+'Boiler Usage Record'!Q57*74*0.135*2.20462/2000+SUM('Generator Usage Record'!M60,'Generator Usage Record'!W60,'Generator Usage Record'!AG60,'Generator Usage Record'!AQ60,'Generator Usage Record'!BA60,'Generator Usage Record'!BK60,'Generator Usage Record'!BU60,'Generator Usage Record'!CE60,'Generator Usage Record'!CO60,'Generator Usage Record'!CY60))</f>
      </c>
      <c r="I55" s="39">
        <f t="shared" si="2"/>
      </c>
    </row>
    <row r="56" spans="2:9" ht="15.75" thickBot="1">
      <c r="B56" s="275"/>
      <c r="C56" s="10" t="s">
        <v>16</v>
      </c>
      <c r="D56" s="32">
        <f>IF(AND(COUNTA('Boiler Usage Record'!D58:Q58)=0,COUNT('Generator Usage Record'!D61:BU61)=0),"",'Boiler Usage Record'!D58*0.0000000003+'Boiler Usage Record'!E58*0.0000000003+'Boiler Usage Record'!F58*0.0000000003+'Boiler Usage Record'!G58*0.0000000005+'Boiler Usage Record'!I58/1000*142*'Boiler Usage Record'!H58/2000+'Boiler Usage Record'!K58/1000*150*'Boiler Usage Record'!J58/2000+'Boiler Usage Record'!M58/1000*157*'Boiler Usage Record'!L58/2000+'Boiler Usage Record'!O58/1000*157*'Boiler Usage Record'!N58/2000+'Boiler Usage Record'!Q58/1000*147*'Boiler Usage Record'!P58/2000+SUM('Generator Usage Record'!K61,'Generator Usage Record'!U61,'Generator Usage Record'!AE61,'Generator Usage Record'!AO61,'Generator Usage Record'!AY61,'Generator Usage Record'!BI61,'Generator Usage Record'!BS61,'Generator Usage Record'!CC61,'Generator Usage Record'!CM61,'Generator Usage Record'!CW61))</f>
      </c>
      <c r="E56" s="38">
        <f t="shared" si="0"/>
      </c>
      <c r="F56" s="32">
        <f>IF(AND(COUNTA('Boiler Usage Record'!D58:Q58)=0,COUNT('Generator Usage Record'!D61:BU61)=0),"",'Boiler Usage Record'!D58*0.00000005+'Boiler Usage Record'!E58*0.000000025+'Boiler Usage Record'!F58*0.000000016+'Boiler Usage Record'!G58*0.0000065+'Boiler Usage Record'!I58*0.00001+'Boiler Usage Record'!K58*0.00001+'Boiler Usage Record'!M58*0.0000275+'Boiler Usage Record'!O58*0.0000275+'Boiler Usage Record'!Q58*0.0000095+SUM('Generator Usage Record'!L61,'Generator Usage Record'!V61,'Generator Usage Record'!AF61,'Generator Usage Record'!AP61,'Generator Usage Record'!AZ61,'Generator Usage Record'!BJ61,'Generator Usage Record'!BT61,'Generator Usage Record'!CD61,'Generator Usage Record'!CN61,'Generator Usage Record'!CX61))</f>
      </c>
      <c r="G56" s="38">
        <f t="shared" si="1"/>
      </c>
      <c r="H56" s="32">
        <f>IF(AND(COUNTA('Boiler Usage Record'!D58:Q58)=0,COUNT('Generator Usage Record'!D61:BU61)=0),"",'Boiler Usage Record'!D58*53.02*0.00128*2.20462/2000+'Boiler Usage Record'!E58*53.02*0.00128*2.20462/2000+'Boiler Usage Record'!F58*53.02*0.00128*2.20462/2000+'Boiler Usage Record'!G58*61.46*0.0091*2.20462/2000+'Boiler Usage Record'!I58*73.96*0.138*2.20462/2000+'Boiler Usage Record'!K58*75.04*0.146*2.20462/2000+'Boiler Usage Record'!M58*72.93*0.14*2.20462/2000+'Boiler Usage Record'!O58*75.1*0.15*2.20462/2000+'Boiler Usage Record'!Q58*74*0.135*2.20462/2000+SUM('Generator Usage Record'!M61,'Generator Usage Record'!W61,'Generator Usage Record'!AG61,'Generator Usage Record'!AQ61,'Generator Usage Record'!BA61,'Generator Usage Record'!BK61,'Generator Usage Record'!BU61,'Generator Usage Record'!CE61,'Generator Usage Record'!CO61,'Generator Usage Record'!CY61))</f>
      </c>
      <c r="I56" s="38">
        <f t="shared" si="2"/>
      </c>
    </row>
    <row r="57" spans="2:9" ht="15.75" thickBot="1">
      <c r="B57" s="275"/>
      <c r="C57" s="14" t="s">
        <v>17</v>
      </c>
      <c r="D57" s="33">
        <f>IF(AND(COUNTA('Boiler Usage Record'!D59:Q59)=0,COUNT('Generator Usage Record'!D62:BU62)=0),"",'Boiler Usage Record'!D59*0.0000000003+'Boiler Usage Record'!E59*0.0000000003+'Boiler Usage Record'!F59*0.0000000003+'Boiler Usage Record'!G59*0.0000000005+'Boiler Usage Record'!I59/1000*142*'Boiler Usage Record'!H59/2000+'Boiler Usage Record'!K59/1000*150*'Boiler Usage Record'!J59/2000+'Boiler Usage Record'!M59/1000*157*'Boiler Usage Record'!L59/2000+'Boiler Usage Record'!O59/1000*157*'Boiler Usage Record'!N59/2000+'Boiler Usage Record'!Q59/1000*147*'Boiler Usage Record'!P59/2000+SUM('Generator Usage Record'!K62,'Generator Usage Record'!U62,'Generator Usage Record'!AE62,'Generator Usage Record'!AO62,'Generator Usage Record'!AY62,'Generator Usage Record'!BI62,'Generator Usage Record'!BS62,'Generator Usage Record'!CC62,'Generator Usage Record'!CM62,'Generator Usage Record'!CW62))</f>
      </c>
      <c r="E57" s="39">
        <f t="shared" si="0"/>
      </c>
      <c r="F57" s="33">
        <f>IF(AND(COUNTA('Boiler Usage Record'!D59:Q59)=0,COUNT('Generator Usage Record'!D62:BU62)=0),"",'Boiler Usage Record'!D59*0.00000005+'Boiler Usage Record'!E59*0.000000025+'Boiler Usage Record'!F59*0.000000016+'Boiler Usage Record'!G59*0.0000065+'Boiler Usage Record'!I59*0.00001+'Boiler Usage Record'!K59*0.00001+'Boiler Usage Record'!M59*0.0000275+'Boiler Usage Record'!O59*0.0000275+'Boiler Usage Record'!Q59*0.0000095+SUM('Generator Usage Record'!L62,'Generator Usage Record'!V62,'Generator Usage Record'!AF62,'Generator Usage Record'!AP62,'Generator Usage Record'!AZ62,'Generator Usage Record'!BJ62,'Generator Usage Record'!BT62,'Generator Usage Record'!CD62,'Generator Usage Record'!CN62,'Generator Usage Record'!CX62))</f>
      </c>
      <c r="G57" s="39">
        <f t="shared" si="1"/>
      </c>
      <c r="H57" s="33">
        <f>IF(AND(COUNTA('Boiler Usage Record'!D59:Q59)=0,COUNT('Generator Usage Record'!D62:BU62)=0),"",'Boiler Usage Record'!D59*53.02*0.00128*2.20462/2000+'Boiler Usage Record'!E59*53.02*0.00128*2.20462/2000+'Boiler Usage Record'!F59*53.02*0.00128*2.20462/2000+'Boiler Usage Record'!G59*61.46*0.0091*2.20462/2000+'Boiler Usage Record'!I59*73.96*0.138*2.20462/2000+'Boiler Usage Record'!K59*75.04*0.146*2.20462/2000+'Boiler Usage Record'!M59*72.93*0.14*2.20462/2000+'Boiler Usage Record'!O59*75.1*0.15*2.20462/2000+'Boiler Usage Record'!Q59*74*0.135*2.20462/2000+SUM('Generator Usage Record'!M62,'Generator Usage Record'!W62,'Generator Usage Record'!AG62,'Generator Usage Record'!AQ62,'Generator Usage Record'!BA62,'Generator Usage Record'!BK62,'Generator Usage Record'!BU62,'Generator Usage Record'!CE62,'Generator Usage Record'!CO62,'Generator Usage Record'!CY62))</f>
      </c>
      <c r="I57" s="39">
        <f t="shared" si="2"/>
      </c>
    </row>
    <row r="58" spans="2:9" ht="15.75" thickBot="1">
      <c r="B58" s="275"/>
      <c r="C58" s="13" t="s">
        <v>18</v>
      </c>
      <c r="D58" s="34">
        <f>IF(AND(COUNTA('Boiler Usage Record'!D60:Q60)=0,COUNT('Generator Usage Record'!D63:BU63)=0),"",'Boiler Usage Record'!D60*0.0000000003+'Boiler Usage Record'!E60*0.0000000003+'Boiler Usage Record'!F60*0.0000000003+'Boiler Usage Record'!G60*0.0000000005+'Boiler Usage Record'!I60/1000*142*'Boiler Usage Record'!H60/2000+'Boiler Usage Record'!K60/1000*150*'Boiler Usage Record'!J60/2000+'Boiler Usage Record'!M60/1000*157*'Boiler Usage Record'!L60/2000+'Boiler Usage Record'!O60/1000*157*'Boiler Usage Record'!N60/2000+'Boiler Usage Record'!Q60/1000*147*'Boiler Usage Record'!P60/2000+SUM('Generator Usage Record'!K63,'Generator Usage Record'!U63,'Generator Usage Record'!AE63,'Generator Usage Record'!AO63,'Generator Usage Record'!AY63,'Generator Usage Record'!BI63,'Generator Usage Record'!BS63,'Generator Usage Record'!CC63,'Generator Usage Record'!CM63,'Generator Usage Record'!CW63))</f>
      </c>
      <c r="E58" s="40">
        <f t="shared" si="0"/>
      </c>
      <c r="F58" s="34">
        <f>IF(AND(COUNTA('Boiler Usage Record'!D60:Q60)=0,COUNT('Generator Usage Record'!D63:BU63)=0),"",'Boiler Usage Record'!D60*0.00000005+'Boiler Usage Record'!E60*0.000000025+'Boiler Usage Record'!F60*0.000000016+'Boiler Usage Record'!G60*0.0000065+'Boiler Usage Record'!I60*0.00001+'Boiler Usage Record'!K60*0.00001+'Boiler Usage Record'!M60*0.0000275+'Boiler Usage Record'!O60*0.0000275+'Boiler Usage Record'!Q60*0.0000095+SUM('Generator Usage Record'!L63,'Generator Usage Record'!V63,'Generator Usage Record'!AF63,'Generator Usage Record'!AP63,'Generator Usage Record'!AZ63,'Generator Usage Record'!BJ63,'Generator Usage Record'!BT63,'Generator Usage Record'!CD63,'Generator Usage Record'!CN63,'Generator Usage Record'!CX63))</f>
      </c>
      <c r="G58" s="40">
        <f t="shared" si="1"/>
      </c>
      <c r="H58" s="34">
        <f>IF(AND(COUNTA('Boiler Usage Record'!D60:Q60)=0,COUNT('Generator Usage Record'!D63:BU63)=0),"",'Boiler Usage Record'!D60*53.02*0.00128*2.20462/2000+'Boiler Usage Record'!E60*53.02*0.00128*2.20462/2000+'Boiler Usage Record'!F60*53.02*0.00128*2.20462/2000+'Boiler Usage Record'!G60*61.46*0.0091*2.20462/2000+'Boiler Usage Record'!I60*73.96*0.138*2.20462/2000+'Boiler Usage Record'!K60*75.04*0.146*2.20462/2000+'Boiler Usage Record'!M60*72.93*0.14*2.20462/2000+'Boiler Usage Record'!O60*75.1*0.15*2.20462/2000+'Boiler Usage Record'!Q60*74*0.135*2.20462/2000+SUM('Generator Usage Record'!M63,'Generator Usage Record'!W63,'Generator Usage Record'!AG63,'Generator Usage Record'!AQ63,'Generator Usage Record'!BA63,'Generator Usage Record'!BK63,'Generator Usage Record'!BU63,'Generator Usage Record'!CE63,'Generator Usage Record'!CO63,'Generator Usage Record'!CY63))</f>
      </c>
      <c r="I58" s="40">
        <f t="shared" si="2"/>
      </c>
    </row>
    <row r="59" spans="2:9" ht="15.75" thickBot="1">
      <c r="B59" s="275">
        <v>2017</v>
      </c>
      <c r="C59" s="15" t="s">
        <v>7</v>
      </c>
      <c r="D59" s="35">
        <f>IF(AND(COUNTA('Boiler Usage Record'!D61:Q61)=0,COUNT('Generator Usage Record'!D64:BU64)=0),"",'Boiler Usage Record'!D61*0.0000000003+'Boiler Usage Record'!E61*0.0000000003+'Boiler Usage Record'!F61*0.0000000003+'Boiler Usage Record'!G61*0.0000000005+'Boiler Usage Record'!I61/1000*142*'Boiler Usage Record'!H61/2000+'Boiler Usage Record'!K61/1000*150*'Boiler Usage Record'!J61/2000+'Boiler Usage Record'!M61/1000*157*'Boiler Usage Record'!L61/2000+'Boiler Usage Record'!O61/1000*157*'Boiler Usage Record'!N61/2000+'Boiler Usage Record'!Q61/1000*147*'Boiler Usage Record'!P61/2000+SUM('Generator Usage Record'!K64,'Generator Usage Record'!U64,'Generator Usage Record'!AE64,'Generator Usage Record'!AO64,'Generator Usage Record'!AY64,'Generator Usage Record'!BI64,'Generator Usage Record'!BS64,'Generator Usage Record'!CC64,'Generator Usage Record'!CM64,'Generator Usage Record'!CW64))</f>
      </c>
      <c r="E59" s="37">
        <f t="shared" si="0"/>
      </c>
      <c r="F59" s="35">
        <f>IF(AND(COUNTA('Boiler Usage Record'!D61:Q61)=0,COUNT('Generator Usage Record'!D64:BU64)=0),"",'Boiler Usage Record'!D61*0.00000005+'Boiler Usage Record'!E61*0.000000025+'Boiler Usage Record'!F61*0.000000016+'Boiler Usage Record'!G61*0.0000065+'Boiler Usage Record'!I61*0.00001+'Boiler Usage Record'!K61*0.00001+'Boiler Usage Record'!M61*0.0000275+'Boiler Usage Record'!O61*0.0000275+'Boiler Usage Record'!Q61*0.0000095+SUM('Generator Usage Record'!L64,'Generator Usage Record'!V64,'Generator Usage Record'!AF64,'Generator Usage Record'!AP64,'Generator Usage Record'!AZ64,'Generator Usage Record'!BJ64,'Generator Usage Record'!BT64,'Generator Usage Record'!CD64,'Generator Usage Record'!CN64,'Generator Usage Record'!CX64))</f>
      </c>
      <c r="G59" s="37">
        <f t="shared" si="1"/>
      </c>
      <c r="H59" s="35">
        <f>IF(AND(COUNTA('Boiler Usage Record'!D61:Q61)=0,COUNT('Generator Usage Record'!D64:BU64)=0),"",'Boiler Usage Record'!D61*53.02*0.00128*2.20462/2000+'Boiler Usage Record'!E61*53.02*0.00128*2.20462/2000+'Boiler Usage Record'!F61*53.02*0.00128*2.20462/2000+'Boiler Usage Record'!G61*61.46*0.0091*2.20462/2000+'Boiler Usage Record'!I61*73.96*0.138*2.20462/2000+'Boiler Usage Record'!K61*75.04*0.146*2.20462/2000+'Boiler Usage Record'!M61*72.93*0.14*2.20462/2000+'Boiler Usage Record'!O61*75.1*0.15*2.20462/2000+'Boiler Usage Record'!Q61*74*0.135*2.20462/2000+SUM('Generator Usage Record'!M64,'Generator Usage Record'!W64,'Generator Usage Record'!AG64,'Generator Usage Record'!AQ64,'Generator Usage Record'!BA64,'Generator Usage Record'!BK64,'Generator Usage Record'!BU64,'Generator Usage Record'!CE64,'Generator Usage Record'!CO64,'Generator Usage Record'!CY64))</f>
      </c>
      <c r="I59" s="37">
        <f t="shared" si="2"/>
      </c>
    </row>
    <row r="60" spans="2:9" ht="15.75" thickBot="1">
      <c r="B60" s="275"/>
      <c r="C60" s="10" t="s">
        <v>8</v>
      </c>
      <c r="D60" s="32">
        <f>IF(AND(COUNTA('Boiler Usage Record'!D62:Q62)=0,COUNT('Generator Usage Record'!D65:BU65)=0),"",'Boiler Usage Record'!D62*0.0000000003+'Boiler Usage Record'!E62*0.0000000003+'Boiler Usage Record'!F62*0.0000000003+'Boiler Usage Record'!G62*0.0000000005+'Boiler Usage Record'!I62/1000*142*'Boiler Usage Record'!H62/2000+'Boiler Usage Record'!K62/1000*150*'Boiler Usage Record'!J62/2000+'Boiler Usage Record'!M62/1000*157*'Boiler Usage Record'!L62/2000+'Boiler Usage Record'!O62/1000*157*'Boiler Usage Record'!N62/2000+'Boiler Usage Record'!Q62/1000*147*'Boiler Usage Record'!P62/2000+SUM('Generator Usage Record'!K65,'Generator Usage Record'!U65,'Generator Usage Record'!AE65,'Generator Usage Record'!AO65,'Generator Usage Record'!AY65,'Generator Usage Record'!BI65,'Generator Usage Record'!BS65,'Generator Usage Record'!CC65,'Generator Usage Record'!CM65,'Generator Usage Record'!CW65))</f>
      </c>
      <c r="E60" s="38">
        <f t="shared" si="0"/>
      </c>
      <c r="F60" s="32">
        <f>IF(AND(COUNTA('Boiler Usage Record'!D62:Q62)=0,COUNT('Generator Usage Record'!D65:BU65)=0),"",'Boiler Usage Record'!D62*0.00000005+'Boiler Usage Record'!E62*0.000000025+'Boiler Usage Record'!F62*0.000000016+'Boiler Usage Record'!G62*0.0000065+'Boiler Usage Record'!I62*0.00001+'Boiler Usage Record'!K62*0.00001+'Boiler Usage Record'!M62*0.0000275+'Boiler Usage Record'!O62*0.0000275+'Boiler Usage Record'!Q62*0.0000095+SUM('Generator Usage Record'!L65,'Generator Usage Record'!V65,'Generator Usage Record'!AF65,'Generator Usage Record'!AP65,'Generator Usage Record'!AZ65,'Generator Usage Record'!BJ65,'Generator Usage Record'!BT65,'Generator Usage Record'!CD65,'Generator Usage Record'!CN65,'Generator Usage Record'!CX65))</f>
      </c>
      <c r="G60" s="38">
        <f t="shared" si="1"/>
      </c>
      <c r="H60" s="32">
        <f>IF(AND(COUNTA('Boiler Usage Record'!D62:Q62)=0,COUNT('Generator Usage Record'!D65:BU65)=0),"",'Boiler Usage Record'!D62*53.02*0.00128*2.20462/2000+'Boiler Usage Record'!E62*53.02*0.00128*2.20462/2000+'Boiler Usage Record'!F62*53.02*0.00128*2.20462/2000+'Boiler Usage Record'!G62*61.46*0.0091*2.20462/2000+'Boiler Usage Record'!I62*73.96*0.138*2.20462/2000+'Boiler Usage Record'!K62*75.04*0.146*2.20462/2000+'Boiler Usage Record'!M62*72.93*0.14*2.20462/2000+'Boiler Usage Record'!O62*75.1*0.15*2.20462/2000+'Boiler Usage Record'!Q62*74*0.135*2.20462/2000+SUM('Generator Usage Record'!M65,'Generator Usage Record'!W65,'Generator Usage Record'!AG65,'Generator Usage Record'!AQ65,'Generator Usage Record'!BA65,'Generator Usage Record'!BK65,'Generator Usage Record'!BU65,'Generator Usage Record'!CE65,'Generator Usage Record'!CO65,'Generator Usage Record'!CY65))</f>
      </c>
      <c r="I60" s="38">
        <f t="shared" si="2"/>
      </c>
    </row>
    <row r="61" spans="2:9" ht="15.75" thickBot="1">
      <c r="B61" s="275"/>
      <c r="C61" s="14" t="s">
        <v>9</v>
      </c>
      <c r="D61" s="33">
        <f>IF(AND(COUNTA('Boiler Usage Record'!D63:Q63)=0,COUNT('Generator Usage Record'!D66:BU66)=0),"",'Boiler Usage Record'!D63*0.0000000003+'Boiler Usage Record'!E63*0.0000000003+'Boiler Usage Record'!F63*0.0000000003+'Boiler Usage Record'!G63*0.0000000005+'Boiler Usage Record'!I63/1000*142*'Boiler Usage Record'!H63/2000+'Boiler Usage Record'!K63/1000*150*'Boiler Usage Record'!J63/2000+'Boiler Usage Record'!M63/1000*157*'Boiler Usage Record'!L63/2000+'Boiler Usage Record'!O63/1000*157*'Boiler Usage Record'!N63/2000+'Boiler Usage Record'!Q63/1000*147*'Boiler Usage Record'!P63/2000+SUM('Generator Usage Record'!K66,'Generator Usage Record'!U66,'Generator Usage Record'!AE66,'Generator Usage Record'!AO66,'Generator Usage Record'!AY66,'Generator Usage Record'!BI66,'Generator Usage Record'!BS66,'Generator Usage Record'!CC66,'Generator Usage Record'!CM66,'Generator Usage Record'!CW66))</f>
      </c>
      <c r="E61" s="39">
        <f t="shared" si="0"/>
      </c>
      <c r="F61" s="33">
        <f>IF(AND(COUNTA('Boiler Usage Record'!D63:Q63)=0,COUNT('Generator Usage Record'!D66:BU66)=0),"",'Boiler Usage Record'!D63*0.00000005+'Boiler Usage Record'!E63*0.000000025+'Boiler Usage Record'!F63*0.000000016+'Boiler Usage Record'!G63*0.0000065+'Boiler Usage Record'!I63*0.00001+'Boiler Usage Record'!K63*0.00001+'Boiler Usage Record'!M63*0.0000275+'Boiler Usage Record'!O63*0.0000275+'Boiler Usage Record'!Q63*0.0000095+SUM('Generator Usage Record'!L66,'Generator Usage Record'!V66,'Generator Usage Record'!AF66,'Generator Usage Record'!AP66,'Generator Usage Record'!AZ66,'Generator Usage Record'!BJ66,'Generator Usage Record'!BT66,'Generator Usage Record'!CD66,'Generator Usage Record'!CN66,'Generator Usage Record'!CX66))</f>
      </c>
      <c r="G61" s="39">
        <f t="shared" si="1"/>
      </c>
      <c r="H61" s="33">
        <f>IF(AND(COUNTA('Boiler Usage Record'!D63:Q63)=0,COUNT('Generator Usage Record'!D66:BU66)=0),"",'Boiler Usage Record'!D63*53.02*0.00128*2.20462/2000+'Boiler Usage Record'!E63*53.02*0.00128*2.20462/2000+'Boiler Usage Record'!F63*53.02*0.00128*2.20462/2000+'Boiler Usage Record'!G63*61.46*0.0091*2.20462/2000+'Boiler Usage Record'!I63*73.96*0.138*2.20462/2000+'Boiler Usage Record'!K63*75.04*0.146*2.20462/2000+'Boiler Usage Record'!M63*72.93*0.14*2.20462/2000+'Boiler Usage Record'!O63*75.1*0.15*2.20462/2000+'Boiler Usage Record'!Q63*74*0.135*2.20462/2000+SUM('Generator Usage Record'!M66,'Generator Usage Record'!W66,'Generator Usage Record'!AG66,'Generator Usage Record'!AQ66,'Generator Usage Record'!BA66,'Generator Usage Record'!BK66,'Generator Usage Record'!BU66,'Generator Usage Record'!CE66,'Generator Usage Record'!CO66,'Generator Usage Record'!CY66))</f>
      </c>
      <c r="I61" s="39">
        <f t="shared" si="2"/>
      </c>
    </row>
    <row r="62" spans="2:9" ht="15.75" thickBot="1">
      <c r="B62" s="275"/>
      <c r="C62" s="10" t="s">
        <v>10</v>
      </c>
      <c r="D62" s="32">
        <f>IF(AND(COUNTA('Boiler Usage Record'!D64:Q64)=0,COUNT('Generator Usage Record'!D67:BU67)=0),"",'Boiler Usage Record'!D64*0.0000000003+'Boiler Usage Record'!E64*0.0000000003+'Boiler Usage Record'!F64*0.0000000003+'Boiler Usage Record'!G64*0.0000000005+'Boiler Usage Record'!I64/1000*142*'Boiler Usage Record'!H64/2000+'Boiler Usage Record'!K64/1000*150*'Boiler Usage Record'!J64/2000+'Boiler Usage Record'!M64/1000*157*'Boiler Usage Record'!L64/2000+'Boiler Usage Record'!O64/1000*157*'Boiler Usage Record'!N64/2000+'Boiler Usage Record'!Q64/1000*147*'Boiler Usage Record'!P64/2000+SUM('Generator Usage Record'!K67,'Generator Usage Record'!U67,'Generator Usage Record'!AE67,'Generator Usage Record'!AO67,'Generator Usage Record'!AY67,'Generator Usage Record'!BI67,'Generator Usage Record'!BS67,'Generator Usage Record'!CC67,'Generator Usage Record'!CM67,'Generator Usage Record'!CW67))</f>
      </c>
      <c r="E62" s="38">
        <f t="shared" si="0"/>
      </c>
      <c r="F62" s="32">
        <f>IF(AND(COUNTA('Boiler Usage Record'!D64:Q64)=0,COUNT('Generator Usage Record'!D67:BU67)=0),"",'Boiler Usage Record'!D64*0.00000005+'Boiler Usage Record'!E64*0.000000025+'Boiler Usage Record'!F64*0.000000016+'Boiler Usage Record'!G64*0.0000065+'Boiler Usage Record'!I64*0.00001+'Boiler Usage Record'!K64*0.00001+'Boiler Usage Record'!M64*0.0000275+'Boiler Usage Record'!O64*0.0000275+'Boiler Usage Record'!Q64*0.0000095+SUM('Generator Usage Record'!L67,'Generator Usage Record'!V67,'Generator Usage Record'!AF67,'Generator Usage Record'!AP67,'Generator Usage Record'!AZ67,'Generator Usage Record'!BJ67,'Generator Usage Record'!BT67,'Generator Usage Record'!CD67,'Generator Usage Record'!CN67,'Generator Usage Record'!CX67))</f>
      </c>
      <c r="G62" s="38">
        <f t="shared" si="1"/>
      </c>
      <c r="H62" s="32">
        <f>IF(AND(COUNTA('Boiler Usage Record'!D64:Q64)=0,COUNT('Generator Usage Record'!D67:BU67)=0),"",'Boiler Usage Record'!D64*53.02*0.00128*2.20462/2000+'Boiler Usage Record'!E64*53.02*0.00128*2.20462/2000+'Boiler Usage Record'!F64*53.02*0.00128*2.20462/2000+'Boiler Usage Record'!G64*61.46*0.0091*2.20462/2000+'Boiler Usage Record'!I64*73.96*0.138*2.20462/2000+'Boiler Usage Record'!K64*75.04*0.146*2.20462/2000+'Boiler Usage Record'!M64*72.93*0.14*2.20462/2000+'Boiler Usage Record'!O64*75.1*0.15*2.20462/2000+'Boiler Usage Record'!Q64*74*0.135*2.20462/2000+SUM('Generator Usage Record'!M67,'Generator Usage Record'!W67,'Generator Usage Record'!AG67,'Generator Usage Record'!AQ67,'Generator Usage Record'!BA67,'Generator Usage Record'!BK67,'Generator Usage Record'!BU67,'Generator Usage Record'!CE67,'Generator Usage Record'!CO67,'Generator Usage Record'!CY67))</f>
      </c>
      <c r="I62" s="38">
        <f t="shared" si="2"/>
      </c>
    </row>
    <row r="63" spans="2:9" ht="15.75" thickBot="1">
      <c r="B63" s="275"/>
      <c r="C63" s="14" t="s">
        <v>11</v>
      </c>
      <c r="D63" s="33">
        <f>IF(AND(COUNTA('Boiler Usage Record'!D65:Q65)=0,COUNT('Generator Usage Record'!D68:BU68)=0),"",'Boiler Usage Record'!D65*0.0000000003+'Boiler Usage Record'!E65*0.0000000003+'Boiler Usage Record'!F65*0.0000000003+'Boiler Usage Record'!G65*0.0000000005+'Boiler Usage Record'!I65/1000*142*'Boiler Usage Record'!H65/2000+'Boiler Usage Record'!K65/1000*150*'Boiler Usage Record'!J65/2000+'Boiler Usage Record'!M65/1000*157*'Boiler Usage Record'!L65/2000+'Boiler Usage Record'!O65/1000*157*'Boiler Usage Record'!N65/2000+'Boiler Usage Record'!Q65/1000*147*'Boiler Usage Record'!P65/2000+SUM('Generator Usage Record'!K68,'Generator Usage Record'!U68,'Generator Usage Record'!AE68,'Generator Usage Record'!AO68,'Generator Usage Record'!AY68,'Generator Usage Record'!BI68,'Generator Usage Record'!BS68,'Generator Usage Record'!CC68,'Generator Usage Record'!CM68,'Generator Usage Record'!CW68))</f>
      </c>
      <c r="E63" s="39">
        <f t="shared" si="0"/>
      </c>
      <c r="F63" s="33">
        <f>IF(AND(COUNTA('Boiler Usage Record'!D65:Q65)=0,COUNT('Generator Usage Record'!D68:BU68)=0),"",'Boiler Usage Record'!D65*0.00000005+'Boiler Usage Record'!E65*0.000000025+'Boiler Usage Record'!F65*0.000000016+'Boiler Usage Record'!G65*0.0000065+'Boiler Usage Record'!I65*0.00001+'Boiler Usage Record'!K65*0.00001+'Boiler Usage Record'!M65*0.0000275+'Boiler Usage Record'!O65*0.0000275+'Boiler Usage Record'!Q65*0.0000095+SUM('Generator Usage Record'!L68,'Generator Usage Record'!V68,'Generator Usage Record'!AF68,'Generator Usage Record'!AP68,'Generator Usage Record'!AZ68,'Generator Usage Record'!BJ68,'Generator Usage Record'!BT68,'Generator Usage Record'!CD68,'Generator Usage Record'!CN68,'Generator Usage Record'!CX68))</f>
      </c>
      <c r="G63" s="39">
        <f t="shared" si="1"/>
      </c>
      <c r="H63" s="33">
        <f>IF(AND(COUNTA('Boiler Usage Record'!D65:Q65)=0,COUNT('Generator Usage Record'!D68:BU68)=0),"",'Boiler Usage Record'!D65*53.02*0.00128*2.20462/2000+'Boiler Usage Record'!E65*53.02*0.00128*2.20462/2000+'Boiler Usage Record'!F65*53.02*0.00128*2.20462/2000+'Boiler Usage Record'!G65*61.46*0.0091*2.20462/2000+'Boiler Usage Record'!I65*73.96*0.138*2.20462/2000+'Boiler Usage Record'!K65*75.04*0.146*2.20462/2000+'Boiler Usage Record'!M65*72.93*0.14*2.20462/2000+'Boiler Usage Record'!O65*75.1*0.15*2.20462/2000+'Boiler Usage Record'!Q65*74*0.135*2.20462/2000+SUM('Generator Usage Record'!M68,'Generator Usage Record'!W68,'Generator Usage Record'!AG68,'Generator Usage Record'!AQ68,'Generator Usage Record'!BA68,'Generator Usage Record'!BK68,'Generator Usage Record'!BU68,'Generator Usage Record'!CE68,'Generator Usage Record'!CO68,'Generator Usage Record'!CY68))</f>
      </c>
      <c r="I63" s="39">
        <f t="shared" si="2"/>
      </c>
    </row>
    <row r="64" spans="2:9" ht="15.75" thickBot="1">
      <c r="B64" s="275"/>
      <c r="C64" s="10" t="s">
        <v>12</v>
      </c>
      <c r="D64" s="32">
        <f>IF(AND(COUNTA('Boiler Usage Record'!D66:Q66)=0,COUNT('Generator Usage Record'!D69:BU69)=0),"",'Boiler Usage Record'!D66*0.0000000003+'Boiler Usage Record'!E66*0.0000000003+'Boiler Usage Record'!F66*0.0000000003+'Boiler Usage Record'!G66*0.0000000005+'Boiler Usage Record'!I66/1000*142*'Boiler Usage Record'!H66/2000+'Boiler Usage Record'!K66/1000*150*'Boiler Usage Record'!J66/2000+'Boiler Usage Record'!M66/1000*157*'Boiler Usage Record'!L66/2000+'Boiler Usage Record'!O66/1000*157*'Boiler Usage Record'!N66/2000+'Boiler Usage Record'!Q66/1000*147*'Boiler Usage Record'!P66/2000+SUM('Generator Usage Record'!K69,'Generator Usage Record'!U69,'Generator Usage Record'!AE69,'Generator Usage Record'!AO69,'Generator Usage Record'!AY69,'Generator Usage Record'!BI69,'Generator Usage Record'!BS69,'Generator Usage Record'!CC69,'Generator Usage Record'!CM69,'Generator Usage Record'!CW69))</f>
      </c>
      <c r="E64" s="38">
        <f t="shared" si="0"/>
      </c>
      <c r="F64" s="32">
        <f>IF(AND(COUNTA('Boiler Usage Record'!D66:Q66)=0,COUNT('Generator Usage Record'!D69:BU69)=0),"",'Boiler Usage Record'!D66*0.00000005+'Boiler Usage Record'!E66*0.000000025+'Boiler Usage Record'!F66*0.000000016+'Boiler Usage Record'!G66*0.0000065+'Boiler Usage Record'!I66*0.00001+'Boiler Usage Record'!K66*0.00001+'Boiler Usage Record'!M66*0.0000275+'Boiler Usage Record'!O66*0.0000275+'Boiler Usage Record'!Q66*0.0000095+SUM('Generator Usage Record'!L69,'Generator Usage Record'!V69,'Generator Usage Record'!AF69,'Generator Usage Record'!AP69,'Generator Usage Record'!AZ69,'Generator Usage Record'!BJ69,'Generator Usage Record'!BT69,'Generator Usage Record'!CD69,'Generator Usage Record'!CN69,'Generator Usage Record'!CX69))</f>
      </c>
      <c r="G64" s="38">
        <f t="shared" si="1"/>
      </c>
      <c r="H64" s="32">
        <f>IF(AND(COUNTA('Boiler Usage Record'!D66:Q66)=0,COUNT('Generator Usage Record'!D69:BU69)=0),"",'Boiler Usage Record'!D66*53.02*0.00128*2.20462/2000+'Boiler Usage Record'!E66*53.02*0.00128*2.20462/2000+'Boiler Usage Record'!F66*53.02*0.00128*2.20462/2000+'Boiler Usage Record'!G66*61.46*0.0091*2.20462/2000+'Boiler Usage Record'!I66*73.96*0.138*2.20462/2000+'Boiler Usage Record'!K66*75.04*0.146*2.20462/2000+'Boiler Usage Record'!M66*72.93*0.14*2.20462/2000+'Boiler Usage Record'!O66*75.1*0.15*2.20462/2000+'Boiler Usage Record'!Q66*74*0.135*2.20462/2000+SUM('Generator Usage Record'!M69,'Generator Usage Record'!W69,'Generator Usage Record'!AG69,'Generator Usage Record'!AQ69,'Generator Usage Record'!BA69,'Generator Usage Record'!BK69,'Generator Usage Record'!BU69,'Generator Usage Record'!CE69,'Generator Usage Record'!CO69,'Generator Usage Record'!CY69))</f>
      </c>
      <c r="I64" s="38">
        <f t="shared" si="2"/>
      </c>
    </row>
    <row r="65" spans="2:9" ht="15.75" thickBot="1">
      <c r="B65" s="275"/>
      <c r="C65" s="14" t="s">
        <v>13</v>
      </c>
      <c r="D65" s="33">
        <f>IF(AND(COUNTA('Boiler Usage Record'!D67:Q67)=0,COUNT('Generator Usage Record'!D70:BU70)=0),"",'Boiler Usage Record'!D67*0.0000000003+'Boiler Usage Record'!E67*0.0000000003+'Boiler Usage Record'!F67*0.0000000003+'Boiler Usage Record'!G67*0.0000000005+'Boiler Usage Record'!I67/1000*142*'Boiler Usage Record'!H67/2000+'Boiler Usage Record'!K67/1000*150*'Boiler Usage Record'!J67/2000+'Boiler Usage Record'!M67/1000*157*'Boiler Usage Record'!L67/2000+'Boiler Usage Record'!O67/1000*157*'Boiler Usage Record'!N67/2000+'Boiler Usage Record'!Q67/1000*147*'Boiler Usage Record'!P67/2000+SUM('Generator Usage Record'!K70,'Generator Usage Record'!U70,'Generator Usage Record'!AE70,'Generator Usage Record'!AO70,'Generator Usage Record'!AY70,'Generator Usage Record'!BI70,'Generator Usage Record'!BS70,'Generator Usage Record'!CC70,'Generator Usage Record'!CM70,'Generator Usage Record'!CW70))</f>
      </c>
      <c r="E65" s="39">
        <f t="shared" si="0"/>
      </c>
      <c r="F65" s="33">
        <f>IF(AND(COUNTA('Boiler Usage Record'!D67:Q67)=0,COUNT('Generator Usage Record'!D70:BU70)=0),"",'Boiler Usage Record'!D67*0.00000005+'Boiler Usage Record'!E67*0.000000025+'Boiler Usage Record'!F67*0.000000016+'Boiler Usage Record'!G67*0.0000065+'Boiler Usage Record'!I67*0.00001+'Boiler Usage Record'!K67*0.00001+'Boiler Usage Record'!M67*0.0000275+'Boiler Usage Record'!O67*0.0000275+'Boiler Usage Record'!Q67*0.0000095+SUM('Generator Usage Record'!L70,'Generator Usage Record'!V70,'Generator Usage Record'!AF70,'Generator Usage Record'!AP70,'Generator Usage Record'!AZ70,'Generator Usage Record'!BJ70,'Generator Usage Record'!BT70,'Generator Usage Record'!CD70,'Generator Usage Record'!CN70,'Generator Usage Record'!CX70))</f>
      </c>
      <c r="G65" s="39">
        <f t="shared" si="1"/>
      </c>
      <c r="H65" s="33">
        <f>IF(AND(COUNTA('Boiler Usage Record'!D67:Q67)=0,COUNT('Generator Usage Record'!D70:BU70)=0),"",'Boiler Usage Record'!D67*53.02*0.00128*2.20462/2000+'Boiler Usage Record'!E67*53.02*0.00128*2.20462/2000+'Boiler Usage Record'!F67*53.02*0.00128*2.20462/2000+'Boiler Usage Record'!G67*61.46*0.0091*2.20462/2000+'Boiler Usage Record'!I67*73.96*0.138*2.20462/2000+'Boiler Usage Record'!K67*75.04*0.146*2.20462/2000+'Boiler Usage Record'!M67*72.93*0.14*2.20462/2000+'Boiler Usage Record'!O67*75.1*0.15*2.20462/2000+'Boiler Usage Record'!Q67*74*0.135*2.20462/2000+SUM('Generator Usage Record'!M70,'Generator Usage Record'!W70,'Generator Usage Record'!AG70,'Generator Usage Record'!AQ70,'Generator Usage Record'!BA70,'Generator Usage Record'!BK70,'Generator Usage Record'!BU70,'Generator Usage Record'!CE70,'Generator Usage Record'!CO70,'Generator Usage Record'!CY70))</f>
      </c>
      <c r="I65" s="39">
        <f t="shared" si="2"/>
      </c>
    </row>
    <row r="66" spans="2:9" ht="15.75" thickBot="1">
      <c r="B66" s="275"/>
      <c r="C66" s="10" t="s">
        <v>14</v>
      </c>
      <c r="D66" s="32">
        <f>IF(AND(COUNTA('Boiler Usage Record'!D68:Q68)=0,COUNT('Generator Usage Record'!D71:BU71)=0),"",'Boiler Usage Record'!D68*0.0000000003+'Boiler Usage Record'!E68*0.0000000003+'Boiler Usage Record'!F68*0.0000000003+'Boiler Usage Record'!G68*0.0000000005+'Boiler Usage Record'!I68/1000*142*'Boiler Usage Record'!H68/2000+'Boiler Usage Record'!K68/1000*150*'Boiler Usage Record'!J68/2000+'Boiler Usage Record'!M68/1000*157*'Boiler Usage Record'!L68/2000+'Boiler Usage Record'!O68/1000*157*'Boiler Usage Record'!N68/2000+'Boiler Usage Record'!Q68/1000*147*'Boiler Usage Record'!P68/2000+SUM('Generator Usage Record'!K71,'Generator Usage Record'!U71,'Generator Usage Record'!AE71,'Generator Usage Record'!AO71,'Generator Usage Record'!AY71,'Generator Usage Record'!BI71,'Generator Usage Record'!BS71,'Generator Usage Record'!CC71,'Generator Usage Record'!CM71,'Generator Usage Record'!CW71))</f>
      </c>
      <c r="E66" s="38">
        <f t="shared" si="0"/>
      </c>
      <c r="F66" s="32">
        <f>IF(AND(COUNTA('Boiler Usage Record'!D68:Q68)=0,COUNT('Generator Usage Record'!D71:BU71)=0),"",'Boiler Usage Record'!D68*0.00000005+'Boiler Usage Record'!E68*0.000000025+'Boiler Usage Record'!F68*0.000000016+'Boiler Usage Record'!G68*0.0000065+'Boiler Usage Record'!I68*0.00001+'Boiler Usage Record'!K68*0.00001+'Boiler Usage Record'!M68*0.0000275+'Boiler Usage Record'!O68*0.0000275+'Boiler Usage Record'!Q68*0.0000095+SUM('Generator Usage Record'!L71,'Generator Usage Record'!V71,'Generator Usage Record'!AF71,'Generator Usage Record'!AP71,'Generator Usage Record'!AZ71,'Generator Usage Record'!BJ71,'Generator Usage Record'!BT71,'Generator Usage Record'!CD71,'Generator Usage Record'!CN71,'Generator Usage Record'!CX71))</f>
      </c>
      <c r="G66" s="38">
        <f t="shared" si="1"/>
      </c>
      <c r="H66" s="32">
        <f>IF(AND(COUNTA('Boiler Usage Record'!D68:Q68)=0,COUNT('Generator Usage Record'!D71:BU71)=0),"",'Boiler Usage Record'!D68*53.02*0.00128*2.20462/2000+'Boiler Usage Record'!E68*53.02*0.00128*2.20462/2000+'Boiler Usage Record'!F68*53.02*0.00128*2.20462/2000+'Boiler Usage Record'!G68*61.46*0.0091*2.20462/2000+'Boiler Usage Record'!I68*73.96*0.138*2.20462/2000+'Boiler Usage Record'!K68*75.04*0.146*2.20462/2000+'Boiler Usage Record'!M68*72.93*0.14*2.20462/2000+'Boiler Usage Record'!O68*75.1*0.15*2.20462/2000+'Boiler Usage Record'!Q68*74*0.135*2.20462/2000+SUM('Generator Usage Record'!M71,'Generator Usage Record'!W71,'Generator Usage Record'!AG71,'Generator Usage Record'!AQ71,'Generator Usage Record'!BA71,'Generator Usage Record'!BK71,'Generator Usage Record'!BU71,'Generator Usage Record'!CE71,'Generator Usage Record'!CO71,'Generator Usage Record'!CY71))</f>
      </c>
      <c r="I66" s="38">
        <f t="shared" si="2"/>
      </c>
    </row>
    <row r="67" spans="2:9" ht="15.75" thickBot="1">
      <c r="B67" s="275"/>
      <c r="C67" s="14" t="s">
        <v>15</v>
      </c>
      <c r="D67" s="33">
        <f>IF(AND(COUNTA('Boiler Usage Record'!D69:Q69)=0,COUNT('Generator Usage Record'!D72:BU72)=0),"",'Boiler Usage Record'!D69*0.0000000003+'Boiler Usage Record'!E69*0.0000000003+'Boiler Usage Record'!F69*0.0000000003+'Boiler Usage Record'!G69*0.0000000005+'Boiler Usage Record'!I69/1000*142*'Boiler Usage Record'!H69/2000+'Boiler Usage Record'!K69/1000*150*'Boiler Usage Record'!J69/2000+'Boiler Usage Record'!M69/1000*157*'Boiler Usage Record'!L69/2000+'Boiler Usage Record'!O69/1000*157*'Boiler Usage Record'!N69/2000+'Boiler Usage Record'!Q69/1000*147*'Boiler Usage Record'!P69/2000+SUM('Generator Usage Record'!K72,'Generator Usage Record'!U72,'Generator Usage Record'!AE72,'Generator Usage Record'!AO72,'Generator Usage Record'!AY72,'Generator Usage Record'!BI72,'Generator Usage Record'!BS72,'Generator Usage Record'!CC72,'Generator Usage Record'!CM72,'Generator Usage Record'!CW72))</f>
      </c>
      <c r="E67" s="39">
        <f t="shared" si="0"/>
      </c>
      <c r="F67" s="33">
        <f>IF(AND(COUNTA('Boiler Usage Record'!D69:Q69)=0,COUNT('Generator Usage Record'!D72:BU72)=0),"",'Boiler Usage Record'!D69*0.00000005+'Boiler Usage Record'!E69*0.000000025+'Boiler Usage Record'!F69*0.000000016+'Boiler Usage Record'!G69*0.0000065+'Boiler Usage Record'!I69*0.00001+'Boiler Usage Record'!K69*0.00001+'Boiler Usage Record'!M69*0.0000275+'Boiler Usage Record'!O69*0.0000275+'Boiler Usage Record'!Q69*0.0000095+SUM('Generator Usage Record'!L72,'Generator Usage Record'!V72,'Generator Usage Record'!AF72,'Generator Usage Record'!AP72,'Generator Usage Record'!AZ72,'Generator Usage Record'!BJ72,'Generator Usage Record'!BT72,'Generator Usage Record'!CD72,'Generator Usage Record'!CN72,'Generator Usage Record'!CX72))</f>
      </c>
      <c r="G67" s="39">
        <f t="shared" si="1"/>
      </c>
      <c r="H67" s="33">
        <f>IF(AND(COUNTA('Boiler Usage Record'!D69:Q69)=0,COUNT('Generator Usage Record'!D72:BU72)=0),"",'Boiler Usage Record'!D69*53.02*0.00128*2.20462/2000+'Boiler Usage Record'!E69*53.02*0.00128*2.20462/2000+'Boiler Usage Record'!F69*53.02*0.00128*2.20462/2000+'Boiler Usage Record'!G69*61.46*0.0091*2.20462/2000+'Boiler Usage Record'!I69*73.96*0.138*2.20462/2000+'Boiler Usage Record'!K69*75.04*0.146*2.20462/2000+'Boiler Usage Record'!M69*72.93*0.14*2.20462/2000+'Boiler Usage Record'!O69*75.1*0.15*2.20462/2000+'Boiler Usage Record'!Q69*74*0.135*2.20462/2000+SUM('Generator Usage Record'!M72,'Generator Usage Record'!W72,'Generator Usage Record'!AG72,'Generator Usage Record'!AQ72,'Generator Usage Record'!BA72,'Generator Usage Record'!BK72,'Generator Usage Record'!BU72,'Generator Usage Record'!CE72,'Generator Usage Record'!CO72,'Generator Usage Record'!CY72))</f>
      </c>
      <c r="I67" s="39">
        <f t="shared" si="2"/>
      </c>
    </row>
    <row r="68" spans="2:9" ht="15.75" thickBot="1">
      <c r="B68" s="275"/>
      <c r="C68" s="10" t="s">
        <v>16</v>
      </c>
      <c r="D68" s="32">
        <f>IF(AND(COUNTA('Boiler Usage Record'!D70:Q70)=0,COUNT('Generator Usage Record'!D73:BU73)=0),"",'Boiler Usage Record'!D70*0.0000000003+'Boiler Usage Record'!E70*0.0000000003+'Boiler Usage Record'!F70*0.0000000003+'Boiler Usage Record'!G70*0.0000000005+'Boiler Usage Record'!I70/1000*142*'Boiler Usage Record'!H70/2000+'Boiler Usage Record'!K70/1000*150*'Boiler Usage Record'!J70/2000+'Boiler Usage Record'!M70/1000*157*'Boiler Usage Record'!L70/2000+'Boiler Usage Record'!O70/1000*157*'Boiler Usage Record'!N70/2000+'Boiler Usage Record'!Q70/1000*147*'Boiler Usage Record'!P70/2000+SUM('Generator Usage Record'!K73,'Generator Usage Record'!U73,'Generator Usage Record'!AE73,'Generator Usage Record'!AO73,'Generator Usage Record'!AY73,'Generator Usage Record'!BI73,'Generator Usage Record'!BS73,'Generator Usage Record'!CC73,'Generator Usage Record'!CM73,'Generator Usage Record'!CW73))</f>
      </c>
      <c r="E68" s="38">
        <f t="shared" si="0"/>
      </c>
      <c r="F68" s="32">
        <f>IF(AND(COUNTA('Boiler Usage Record'!D70:Q70)=0,COUNT('Generator Usage Record'!D73:BU73)=0),"",'Boiler Usage Record'!D70*0.00000005+'Boiler Usage Record'!E70*0.000000025+'Boiler Usage Record'!F70*0.000000016+'Boiler Usage Record'!G70*0.0000065+'Boiler Usage Record'!I70*0.00001+'Boiler Usage Record'!K70*0.00001+'Boiler Usage Record'!M70*0.0000275+'Boiler Usage Record'!O70*0.0000275+'Boiler Usage Record'!Q70*0.0000095+SUM('Generator Usage Record'!L73,'Generator Usage Record'!V73,'Generator Usage Record'!AF73,'Generator Usage Record'!AP73,'Generator Usage Record'!AZ73,'Generator Usage Record'!BJ73,'Generator Usage Record'!BT73,'Generator Usage Record'!CD73,'Generator Usage Record'!CN73,'Generator Usage Record'!CX73))</f>
      </c>
      <c r="G68" s="38">
        <f t="shared" si="1"/>
      </c>
      <c r="H68" s="32">
        <f>IF(AND(COUNTA('Boiler Usage Record'!D70:Q70)=0,COUNT('Generator Usage Record'!D73:BU73)=0),"",'Boiler Usage Record'!D70*53.02*0.00128*2.20462/2000+'Boiler Usage Record'!E70*53.02*0.00128*2.20462/2000+'Boiler Usage Record'!F70*53.02*0.00128*2.20462/2000+'Boiler Usage Record'!G70*61.46*0.0091*2.20462/2000+'Boiler Usage Record'!I70*73.96*0.138*2.20462/2000+'Boiler Usage Record'!K70*75.04*0.146*2.20462/2000+'Boiler Usage Record'!M70*72.93*0.14*2.20462/2000+'Boiler Usage Record'!O70*75.1*0.15*2.20462/2000+'Boiler Usage Record'!Q70*74*0.135*2.20462/2000+SUM('Generator Usage Record'!M73,'Generator Usage Record'!W73,'Generator Usage Record'!AG73,'Generator Usage Record'!AQ73,'Generator Usage Record'!BA73,'Generator Usage Record'!BK73,'Generator Usage Record'!BU73,'Generator Usage Record'!CE73,'Generator Usage Record'!CO73,'Generator Usage Record'!CY73))</f>
      </c>
      <c r="I68" s="38">
        <f t="shared" si="2"/>
      </c>
    </row>
    <row r="69" spans="2:9" ht="15.75" thickBot="1">
      <c r="B69" s="275"/>
      <c r="C69" s="14" t="s">
        <v>17</v>
      </c>
      <c r="D69" s="33">
        <f>IF(AND(COUNTA('Boiler Usage Record'!D71:Q71)=0,COUNT('Generator Usage Record'!D74:BU74)=0),"",'Boiler Usage Record'!D71*0.0000000003+'Boiler Usage Record'!E71*0.0000000003+'Boiler Usage Record'!F71*0.0000000003+'Boiler Usage Record'!G71*0.0000000005+'Boiler Usage Record'!I71/1000*142*'Boiler Usage Record'!H71/2000+'Boiler Usage Record'!K71/1000*150*'Boiler Usage Record'!J71/2000+'Boiler Usage Record'!M71/1000*157*'Boiler Usage Record'!L71/2000+'Boiler Usage Record'!O71/1000*157*'Boiler Usage Record'!N71/2000+'Boiler Usage Record'!Q71/1000*147*'Boiler Usage Record'!P71/2000+SUM('Generator Usage Record'!K74,'Generator Usage Record'!U74,'Generator Usage Record'!AE74,'Generator Usage Record'!AO74,'Generator Usage Record'!AY74,'Generator Usage Record'!BI74,'Generator Usage Record'!BS74,'Generator Usage Record'!CC74,'Generator Usage Record'!CM74,'Generator Usage Record'!CW74))</f>
      </c>
      <c r="E69" s="39">
        <f t="shared" si="0"/>
      </c>
      <c r="F69" s="33">
        <f>IF(AND(COUNTA('Boiler Usage Record'!D71:Q71)=0,COUNT('Generator Usage Record'!D74:BU74)=0),"",'Boiler Usage Record'!D71*0.00000005+'Boiler Usage Record'!E71*0.000000025+'Boiler Usage Record'!F71*0.000000016+'Boiler Usage Record'!G71*0.0000065+'Boiler Usage Record'!I71*0.00001+'Boiler Usage Record'!K71*0.00001+'Boiler Usage Record'!M71*0.0000275+'Boiler Usage Record'!O71*0.0000275+'Boiler Usage Record'!Q71*0.0000095+SUM('Generator Usage Record'!L74,'Generator Usage Record'!V74,'Generator Usage Record'!AF74,'Generator Usage Record'!AP74,'Generator Usage Record'!AZ74,'Generator Usage Record'!BJ74,'Generator Usage Record'!BT74,'Generator Usage Record'!CD74,'Generator Usage Record'!CN74,'Generator Usage Record'!CX74))</f>
      </c>
      <c r="G69" s="39">
        <f t="shared" si="1"/>
      </c>
      <c r="H69" s="33">
        <f>IF(AND(COUNTA('Boiler Usage Record'!D71:Q71)=0,COUNT('Generator Usage Record'!D74:BU74)=0),"",'Boiler Usage Record'!D71*53.02*0.00128*2.20462/2000+'Boiler Usage Record'!E71*53.02*0.00128*2.20462/2000+'Boiler Usage Record'!F71*53.02*0.00128*2.20462/2000+'Boiler Usage Record'!G71*61.46*0.0091*2.20462/2000+'Boiler Usage Record'!I71*73.96*0.138*2.20462/2000+'Boiler Usage Record'!K71*75.04*0.146*2.20462/2000+'Boiler Usage Record'!M71*72.93*0.14*2.20462/2000+'Boiler Usage Record'!O71*75.1*0.15*2.20462/2000+'Boiler Usage Record'!Q71*74*0.135*2.20462/2000+SUM('Generator Usage Record'!M74,'Generator Usage Record'!W74,'Generator Usage Record'!AG74,'Generator Usage Record'!AQ74,'Generator Usage Record'!BA74,'Generator Usage Record'!BK74,'Generator Usage Record'!BU74,'Generator Usage Record'!CE74,'Generator Usage Record'!CO74,'Generator Usage Record'!CY74))</f>
      </c>
      <c r="I69" s="39">
        <f t="shared" si="2"/>
      </c>
    </row>
    <row r="70" spans="2:9" ht="15.75" thickBot="1">
      <c r="B70" s="275"/>
      <c r="C70" s="13" t="s">
        <v>18</v>
      </c>
      <c r="D70" s="34">
        <f>IF(AND(COUNTA('Boiler Usage Record'!D72:Q72)=0,COUNT('Generator Usage Record'!D75:BU75)=0),"",'Boiler Usage Record'!D72*0.0000000003+'Boiler Usage Record'!E72*0.0000000003+'Boiler Usage Record'!F72*0.0000000003+'Boiler Usage Record'!G72*0.0000000005+'Boiler Usage Record'!I72/1000*142*'Boiler Usage Record'!H72/2000+'Boiler Usage Record'!K72/1000*150*'Boiler Usage Record'!J72/2000+'Boiler Usage Record'!M72/1000*157*'Boiler Usage Record'!L72/2000+'Boiler Usage Record'!O72/1000*157*'Boiler Usage Record'!N72/2000+'Boiler Usage Record'!Q72/1000*147*'Boiler Usage Record'!P72/2000+SUM('Generator Usage Record'!K75,'Generator Usage Record'!U75,'Generator Usage Record'!AE75,'Generator Usage Record'!AO75,'Generator Usage Record'!AY75,'Generator Usage Record'!BI75,'Generator Usage Record'!BS75,'Generator Usage Record'!CC75,'Generator Usage Record'!CM75,'Generator Usage Record'!CW75))</f>
      </c>
      <c r="E70" s="40">
        <f t="shared" si="0"/>
      </c>
      <c r="F70" s="34">
        <f>IF(AND(COUNTA('Boiler Usage Record'!D72:Q72)=0,COUNT('Generator Usage Record'!D75:BU75)=0),"",'Boiler Usage Record'!D72*0.00000005+'Boiler Usage Record'!E72*0.000000025+'Boiler Usage Record'!F72*0.000000016+'Boiler Usage Record'!G72*0.0000065+'Boiler Usage Record'!I72*0.00001+'Boiler Usage Record'!K72*0.00001+'Boiler Usage Record'!M72*0.0000275+'Boiler Usage Record'!O72*0.0000275+'Boiler Usage Record'!Q72*0.0000095+SUM('Generator Usage Record'!L75,'Generator Usage Record'!V75,'Generator Usage Record'!AF75,'Generator Usage Record'!AP75,'Generator Usage Record'!AZ75,'Generator Usage Record'!BJ75,'Generator Usage Record'!BT75,'Generator Usage Record'!CD75,'Generator Usage Record'!CN75,'Generator Usage Record'!CX75))</f>
      </c>
      <c r="G70" s="40">
        <f t="shared" si="1"/>
      </c>
      <c r="H70" s="34">
        <f>IF(AND(COUNTA('Boiler Usage Record'!D72:Q72)=0,COUNT('Generator Usage Record'!D75:BU75)=0),"",'Boiler Usage Record'!D72*53.02*0.00128*2.20462/2000+'Boiler Usage Record'!E72*53.02*0.00128*2.20462/2000+'Boiler Usage Record'!F72*53.02*0.00128*2.20462/2000+'Boiler Usage Record'!G72*61.46*0.0091*2.20462/2000+'Boiler Usage Record'!I72*73.96*0.138*2.20462/2000+'Boiler Usage Record'!K72*75.04*0.146*2.20462/2000+'Boiler Usage Record'!M72*72.93*0.14*2.20462/2000+'Boiler Usage Record'!O72*75.1*0.15*2.20462/2000+'Boiler Usage Record'!Q72*74*0.135*2.20462/2000+SUM('Generator Usage Record'!M75,'Generator Usage Record'!W75,'Generator Usage Record'!AG75,'Generator Usage Record'!AQ75,'Generator Usage Record'!BA75,'Generator Usage Record'!BK75,'Generator Usage Record'!BU75,'Generator Usage Record'!CE75,'Generator Usage Record'!CO75,'Generator Usage Record'!CY75))</f>
      </c>
      <c r="I70" s="40">
        <f t="shared" si="2"/>
      </c>
    </row>
    <row r="71" spans="2:9" ht="15.75" thickBot="1">
      <c r="B71" s="275">
        <v>2018</v>
      </c>
      <c r="C71" s="15" t="s">
        <v>7</v>
      </c>
      <c r="D71" s="35">
        <f>IF(AND(COUNTA('Boiler Usage Record'!D73:Q73)=0,COUNT('Generator Usage Record'!D76:BU76)=0),"",'Boiler Usage Record'!D73*0.0000000003+'Boiler Usage Record'!E73*0.0000000003+'Boiler Usage Record'!F73*0.0000000003+'Boiler Usage Record'!G73*0.0000000005+'Boiler Usage Record'!I73/1000*142*'Boiler Usage Record'!H73/2000+'Boiler Usage Record'!K73/1000*150*'Boiler Usage Record'!J73/2000+'Boiler Usage Record'!M73/1000*157*'Boiler Usage Record'!L73/2000+'Boiler Usage Record'!O73/1000*157*'Boiler Usage Record'!N73/2000+'Boiler Usage Record'!Q73/1000*147*'Boiler Usage Record'!P73/2000+SUM('Generator Usage Record'!K76,'Generator Usage Record'!U76,'Generator Usage Record'!AE76,'Generator Usage Record'!AO76,'Generator Usage Record'!AY76,'Generator Usage Record'!BI76,'Generator Usage Record'!BS76,'Generator Usage Record'!CC76,'Generator Usage Record'!CM76,'Generator Usage Record'!CW76))</f>
      </c>
      <c r="E71" s="37">
        <f t="shared" si="0"/>
      </c>
      <c r="F71" s="35">
        <f>IF(AND(COUNTA('Boiler Usage Record'!D73:Q73)=0,COUNT('Generator Usage Record'!D76:BU76)=0),"",'Boiler Usage Record'!D73*0.00000005+'Boiler Usage Record'!E73*0.000000025+'Boiler Usage Record'!F73*0.000000016+'Boiler Usage Record'!G73*0.0000065+'Boiler Usage Record'!I73*0.00001+'Boiler Usage Record'!K73*0.00001+'Boiler Usage Record'!M73*0.0000275+'Boiler Usage Record'!O73*0.0000275+'Boiler Usage Record'!Q73*0.0000095+SUM('Generator Usage Record'!L76,'Generator Usage Record'!V76,'Generator Usage Record'!AF76,'Generator Usage Record'!AP76,'Generator Usage Record'!AZ76,'Generator Usage Record'!BJ76,'Generator Usage Record'!BT76,'Generator Usage Record'!CD76,'Generator Usage Record'!CN76,'Generator Usage Record'!CX76))</f>
      </c>
      <c r="G71" s="37">
        <f t="shared" si="1"/>
      </c>
      <c r="H71" s="35">
        <f>IF(AND(COUNTA('Boiler Usage Record'!D73:Q73)=0,COUNT('Generator Usage Record'!D76:BU76)=0),"",'Boiler Usage Record'!D73*53.02*0.00128*2.20462/2000+'Boiler Usage Record'!E73*53.02*0.00128*2.20462/2000+'Boiler Usage Record'!F73*53.02*0.00128*2.20462/2000+'Boiler Usage Record'!G73*61.46*0.0091*2.20462/2000+'Boiler Usage Record'!I73*73.96*0.138*2.20462/2000+'Boiler Usage Record'!K73*75.04*0.146*2.20462/2000+'Boiler Usage Record'!M73*72.93*0.14*2.20462/2000+'Boiler Usage Record'!O73*75.1*0.15*2.20462/2000+'Boiler Usage Record'!Q73*74*0.135*2.20462/2000+SUM('Generator Usage Record'!M76,'Generator Usage Record'!W76,'Generator Usage Record'!AG76,'Generator Usage Record'!AQ76,'Generator Usage Record'!BA76,'Generator Usage Record'!BK76,'Generator Usage Record'!BU76,'Generator Usage Record'!CE76,'Generator Usage Record'!CO76,'Generator Usage Record'!CY76))</f>
      </c>
      <c r="I71" s="37">
        <f t="shared" si="2"/>
      </c>
    </row>
    <row r="72" spans="2:9" ht="15.75" thickBot="1">
      <c r="B72" s="275"/>
      <c r="C72" s="10" t="s">
        <v>8</v>
      </c>
      <c r="D72" s="32">
        <f>IF(AND(COUNTA('Boiler Usage Record'!D74:Q74)=0,COUNT('Generator Usage Record'!D77:BU77)=0),"",'Boiler Usage Record'!D74*0.0000000003+'Boiler Usage Record'!E74*0.0000000003+'Boiler Usage Record'!F74*0.0000000003+'Boiler Usage Record'!G74*0.0000000005+'Boiler Usage Record'!I74/1000*142*'Boiler Usage Record'!H74/2000+'Boiler Usage Record'!K74/1000*150*'Boiler Usage Record'!J74/2000+'Boiler Usage Record'!M74/1000*157*'Boiler Usage Record'!L74/2000+'Boiler Usage Record'!O74/1000*157*'Boiler Usage Record'!N74/2000+'Boiler Usage Record'!Q74/1000*147*'Boiler Usage Record'!P74/2000+SUM('Generator Usage Record'!K77,'Generator Usage Record'!U77,'Generator Usage Record'!AE77,'Generator Usage Record'!AO77,'Generator Usage Record'!AY77,'Generator Usage Record'!BI77,'Generator Usage Record'!BS77,'Generator Usage Record'!CC77,'Generator Usage Record'!CM77,'Generator Usage Record'!CW77))</f>
      </c>
      <c r="E72" s="38">
        <f t="shared" si="0"/>
      </c>
      <c r="F72" s="32">
        <f>IF(AND(COUNTA('Boiler Usage Record'!D74:Q74)=0,COUNT('Generator Usage Record'!D77:BU77)=0),"",'Boiler Usage Record'!D74*0.00000005+'Boiler Usage Record'!E74*0.000000025+'Boiler Usage Record'!F74*0.000000016+'Boiler Usage Record'!G74*0.0000065+'Boiler Usage Record'!I74*0.00001+'Boiler Usage Record'!K74*0.00001+'Boiler Usage Record'!M74*0.0000275+'Boiler Usage Record'!O74*0.0000275+'Boiler Usage Record'!Q74*0.0000095+SUM('Generator Usage Record'!L77,'Generator Usage Record'!V77,'Generator Usage Record'!AF77,'Generator Usage Record'!AP77,'Generator Usage Record'!AZ77,'Generator Usage Record'!BJ77,'Generator Usage Record'!BT77,'Generator Usage Record'!CD77,'Generator Usage Record'!CN77,'Generator Usage Record'!CX77))</f>
      </c>
      <c r="G72" s="38">
        <f t="shared" si="1"/>
      </c>
      <c r="H72" s="32">
        <f>IF(AND(COUNTA('Boiler Usage Record'!D74:Q74)=0,COUNT('Generator Usage Record'!D77:BU77)=0),"",'Boiler Usage Record'!D74*53.02*0.00128*2.20462/2000+'Boiler Usage Record'!E74*53.02*0.00128*2.20462/2000+'Boiler Usage Record'!F74*53.02*0.00128*2.20462/2000+'Boiler Usage Record'!G74*61.46*0.0091*2.20462/2000+'Boiler Usage Record'!I74*73.96*0.138*2.20462/2000+'Boiler Usage Record'!K74*75.04*0.146*2.20462/2000+'Boiler Usage Record'!M74*72.93*0.14*2.20462/2000+'Boiler Usage Record'!O74*75.1*0.15*2.20462/2000+'Boiler Usage Record'!Q74*74*0.135*2.20462/2000+SUM('Generator Usage Record'!M77,'Generator Usage Record'!W77,'Generator Usage Record'!AG77,'Generator Usage Record'!AQ77,'Generator Usage Record'!BA77,'Generator Usage Record'!BK77,'Generator Usage Record'!BU77,'Generator Usage Record'!CE77,'Generator Usage Record'!CO77,'Generator Usage Record'!CY77))</f>
      </c>
      <c r="I72" s="38">
        <f t="shared" si="2"/>
      </c>
    </row>
    <row r="73" spans="2:9" ht="15.75" thickBot="1">
      <c r="B73" s="275"/>
      <c r="C73" s="14" t="s">
        <v>9</v>
      </c>
      <c r="D73" s="33">
        <f>IF(AND(COUNTA('Boiler Usage Record'!D75:Q75)=0,COUNT('Generator Usage Record'!D78:BU78)=0),"",'Boiler Usage Record'!D75*0.0000000003+'Boiler Usage Record'!E75*0.0000000003+'Boiler Usage Record'!F75*0.0000000003+'Boiler Usage Record'!G75*0.0000000005+'Boiler Usage Record'!I75/1000*142*'Boiler Usage Record'!H75/2000+'Boiler Usage Record'!K75/1000*150*'Boiler Usage Record'!J75/2000+'Boiler Usage Record'!M75/1000*157*'Boiler Usage Record'!L75/2000+'Boiler Usage Record'!O75/1000*157*'Boiler Usage Record'!N75/2000+'Boiler Usage Record'!Q75/1000*147*'Boiler Usage Record'!P75/2000+SUM('Generator Usage Record'!K78,'Generator Usage Record'!U78,'Generator Usage Record'!AE78,'Generator Usage Record'!AO78,'Generator Usage Record'!AY78,'Generator Usage Record'!BI78,'Generator Usage Record'!BS78,'Generator Usage Record'!CC78,'Generator Usage Record'!CM78,'Generator Usage Record'!CW78))</f>
      </c>
      <c r="E73" s="39">
        <f t="shared" si="0"/>
      </c>
      <c r="F73" s="33">
        <f>IF(AND(COUNTA('Boiler Usage Record'!D75:Q75)=0,COUNT('Generator Usage Record'!D78:BU78)=0),"",'Boiler Usage Record'!D75*0.00000005+'Boiler Usage Record'!E75*0.000000025+'Boiler Usage Record'!F75*0.000000016+'Boiler Usage Record'!G75*0.0000065+'Boiler Usage Record'!I75*0.00001+'Boiler Usage Record'!K75*0.00001+'Boiler Usage Record'!M75*0.0000275+'Boiler Usage Record'!O75*0.0000275+'Boiler Usage Record'!Q75*0.0000095+SUM('Generator Usage Record'!L78,'Generator Usage Record'!V78,'Generator Usage Record'!AF78,'Generator Usage Record'!AP78,'Generator Usage Record'!AZ78,'Generator Usage Record'!BJ78,'Generator Usage Record'!BT78,'Generator Usage Record'!CD78,'Generator Usage Record'!CN78,'Generator Usage Record'!CX78))</f>
      </c>
      <c r="G73" s="39">
        <f t="shared" si="1"/>
      </c>
      <c r="H73" s="33">
        <f>IF(AND(COUNTA('Boiler Usage Record'!D75:Q75)=0,COUNT('Generator Usage Record'!D78:BU78)=0),"",'Boiler Usage Record'!D75*53.02*0.00128*2.20462/2000+'Boiler Usage Record'!E75*53.02*0.00128*2.20462/2000+'Boiler Usage Record'!F75*53.02*0.00128*2.20462/2000+'Boiler Usage Record'!G75*61.46*0.0091*2.20462/2000+'Boiler Usage Record'!I75*73.96*0.138*2.20462/2000+'Boiler Usage Record'!K75*75.04*0.146*2.20462/2000+'Boiler Usage Record'!M75*72.93*0.14*2.20462/2000+'Boiler Usage Record'!O75*75.1*0.15*2.20462/2000+'Boiler Usage Record'!Q75*74*0.135*2.20462/2000+SUM('Generator Usage Record'!M78,'Generator Usage Record'!W78,'Generator Usage Record'!AG78,'Generator Usage Record'!AQ78,'Generator Usage Record'!BA78,'Generator Usage Record'!BK78,'Generator Usage Record'!BU78,'Generator Usage Record'!CE78,'Generator Usage Record'!CO78,'Generator Usage Record'!CY78))</f>
      </c>
      <c r="I73" s="39">
        <f t="shared" si="2"/>
      </c>
    </row>
    <row r="74" spans="2:9" ht="15.75" thickBot="1">
      <c r="B74" s="275"/>
      <c r="C74" s="10" t="s">
        <v>10</v>
      </c>
      <c r="D74" s="32">
        <f>IF(AND(COUNTA('Boiler Usage Record'!D76:Q76)=0,COUNT('Generator Usage Record'!D79:BU79)=0),"",'Boiler Usage Record'!D76*0.0000000003+'Boiler Usage Record'!E76*0.0000000003+'Boiler Usage Record'!F76*0.0000000003+'Boiler Usage Record'!G76*0.0000000005+'Boiler Usage Record'!I76/1000*142*'Boiler Usage Record'!H76/2000+'Boiler Usage Record'!K76/1000*150*'Boiler Usage Record'!J76/2000+'Boiler Usage Record'!M76/1000*157*'Boiler Usage Record'!L76/2000+'Boiler Usage Record'!O76/1000*157*'Boiler Usage Record'!N76/2000+'Boiler Usage Record'!Q76/1000*147*'Boiler Usage Record'!P76/2000+SUM('Generator Usage Record'!K79,'Generator Usage Record'!U79,'Generator Usage Record'!AE79,'Generator Usage Record'!AO79,'Generator Usage Record'!AY79,'Generator Usage Record'!BI79,'Generator Usage Record'!BS79,'Generator Usage Record'!CC79,'Generator Usage Record'!CM79,'Generator Usage Record'!CW79))</f>
      </c>
      <c r="E74" s="38">
        <f t="shared" si="0"/>
      </c>
      <c r="F74" s="32">
        <f>IF(AND(COUNTA('Boiler Usage Record'!D76:Q76)=0,COUNT('Generator Usage Record'!D79:BU79)=0),"",'Boiler Usage Record'!D76*0.00000005+'Boiler Usage Record'!E76*0.000000025+'Boiler Usage Record'!F76*0.000000016+'Boiler Usage Record'!G76*0.0000065+'Boiler Usage Record'!I76*0.00001+'Boiler Usage Record'!K76*0.00001+'Boiler Usage Record'!M76*0.0000275+'Boiler Usage Record'!O76*0.0000275+'Boiler Usage Record'!Q76*0.0000095+SUM('Generator Usage Record'!L79,'Generator Usage Record'!V79,'Generator Usage Record'!AF79,'Generator Usage Record'!AP79,'Generator Usage Record'!AZ79,'Generator Usage Record'!BJ79,'Generator Usage Record'!BT79,'Generator Usage Record'!CD79,'Generator Usage Record'!CN79,'Generator Usage Record'!CX79))</f>
      </c>
      <c r="G74" s="38">
        <f t="shared" si="1"/>
      </c>
      <c r="H74" s="32">
        <f>IF(AND(COUNTA('Boiler Usage Record'!D76:Q76)=0,COUNT('Generator Usage Record'!D79:BU79)=0),"",'Boiler Usage Record'!D76*53.02*0.00128*2.20462/2000+'Boiler Usage Record'!E76*53.02*0.00128*2.20462/2000+'Boiler Usage Record'!F76*53.02*0.00128*2.20462/2000+'Boiler Usage Record'!G76*61.46*0.0091*2.20462/2000+'Boiler Usage Record'!I76*73.96*0.138*2.20462/2000+'Boiler Usage Record'!K76*75.04*0.146*2.20462/2000+'Boiler Usage Record'!M76*72.93*0.14*2.20462/2000+'Boiler Usage Record'!O76*75.1*0.15*2.20462/2000+'Boiler Usage Record'!Q76*74*0.135*2.20462/2000+SUM('Generator Usage Record'!M79,'Generator Usage Record'!W79,'Generator Usage Record'!AG79,'Generator Usage Record'!AQ79,'Generator Usage Record'!BA79,'Generator Usage Record'!BK79,'Generator Usage Record'!BU79,'Generator Usage Record'!CE79,'Generator Usage Record'!CO79,'Generator Usage Record'!CY79))</f>
      </c>
      <c r="I74" s="38">
        <f t="shared" si="2"/>
      </c>
    </row>
    <row r="75" spans="2:9" ht="15.75" thickBot="1">
      <c r="B75" s="275"/>
      <c r="C75" s="14" t="s">
        <v>11</v>
      </c>
      <c r="D75" s="33">
        <f>IF(AND(COUNTA('Boiler Usage Record'!D77:Q77)=0,COUNT('Generator Usage Record'!D80:BU80)=0),"",'Boiler Usage Record'!D77*0.0000000003+'Boiler Usage Record'!E77*0.0000000003+'Boiler Usage Record'!F77*0.0000000003+'Boiler Usage Record'!G77*0.0000000005+'Boiler Usage Record'!I77/1000*142*'Boiler Usage Record'!H77/2000+'Boiler Usage Record'!K77/1000*150*'Boiler Usage Record'!J77/2000+'Boiler Usage Record'!M77/1000*157*'Boiler Usage Record'!L77/2000+'Boiler Usage Record'!O77/1000*157*'Boiler Usage Record'!N77/2000+'Boiler Usage Record'!Q77/1000*147*'Boiler Usage Record'!P77/2000+SUM('Generator Usage Record'!K80,'Generator Usage Record'!U80,'Generator Usage Record'!AE80,'Generator Usage Record'!AO80,'Generator Usage Record'!AY80,'Generator Usage Record'!BI80,'Generator Usage Record'!BS80,'Generator Usage Record'!CC80,'Generator Usage Record'!CM80,'Generator Usage Record'!CW80))</f>
      </c>
      <c r="E75" s="39">
        <f t="shared" si="0"/>
      </c>
      <c r="F75" s="33">
        <f>IF(AND(COUNTA('Boiler Usage Record'!D77:Q77)=0,COUNT('Generator Usage Record'!D80:BU80)=0),"",'Boiler Usage Record'!D77*0.00000005+'Boiler Usage Record'!E77*0.000000025+'Boiler Usage Record'!F77*0.000000016+'Boiler Usage Record'!G77*0.0000065+'Boiler Usage Record'!I77*0.00001+'Boiler Usage Record'!K77*0.00001+'Boiler Usage Record'!M77*0.0000275+'Boiler Usage Record'!O77*0.0000275+'Boiler Usage Record'!Q77*0.0000095+SUM('Generator Usage Record'!L80,'Generator Usage Record'!V80,'Generator Usage Record'!AF80,'Generator Usage Record'!AP80,'Generator Usage Record'!AZ80,'Generator Usage Record'!BJ80,'Generator Usage Record'!BT80,'Generator Usage Record'!CD80,'Generator Usage Record'!CN80,'Generator Usage Record'!CX80))</f>
      </c>
      <c r="G75" s="39">
        <f t="shared" si="1"/>
      </c>
      <c r="H75" s="33">
        <f>IF(AND(COUNTA('Boiler Usage Record'!D77:Q77)=0,COUNT('Generator Usage Record'!D80:BU80)=0),"",'Boiler Usage Record'!D77*53.02*0.00128*2.20462/2000+'Boiler Usage Record'!E77*53.02*0.00128*2.20462/2000+'Boiler Usage Record'!F77*53.02*0.00128*2.20462/2000+'Boiler Usage Record'!G77*61.46*0.0091*2.20462/2000+'Boiler Usage Record'!I77*73.96*0.138*2.20462/2000+'Boiler Usage Record'!K77*75.04*0.146*2.20462/2000+'Boiler Usage Record'!M77*72.93*0.14*2.20462/2000+'Boiler Usage Record'!O77*75.1*0.15*2.20462/2000+'Boiler Usage Record'!Q77*74*0.135*2.20462/2000+SUM('Generator Usage Record'!M80,'Generator Usage Record'!W80,'Generator Usage Record'!AG80,'Generator Usage Record'!AQ80,'Generator Usage Record'!BA80,'Generator Usage Record'!BK80,'Generator Usage Record'!BU80,'Generator Usage Record'!CE80,'Generator Usage Record'!CO80,'Generator Usage Record'!CY80))</f>
      </c>
      <c r="I75" s="39">
        <f t="shared" si="2"/>
      </c>
    </row>
    <row r="76" spans="2:9" ht="15.75" thickBot="1">
      <c r="B76" s="275"/>
      <c r="C76" s="10" t="s">
        <v>12</v>
      </c>
      <c r="D76" s="32">
        <f>IF(AND(COUNTA('Boiler Usage Record'!D78:Q78)=0,COUNT('Generator Usage Record'!D81:BU81)=0),"",'Boiler Usage Record'!D78*0.0000000003+'Boiler Usage Record'!E78*0.0000000003+'Boiler Usage Record'!F78*0.0000000003+'Boiler Usage Record'!G78*0.0000000005+'Boiler Usage Record'!I78/1000*142*'Boiler Usage Record'!H78/2000+'Boiler Usage Record'!K78/1000*150*'Boiler Usage Record'!J78/2000+'Boiler Usage Record'!M78/1000*157*'Boiler Usage Record'!L78/2000+'Boiler Usage Record'!O78/1000*157*'Boiler Usage Record'!N78/2000+'Boiler Usage Record'!Q78/1000*147*'Boiler Usage Record'!P78/2000+SUM('Generator Usage Record'!K81,'Generator Usage Record'!U81,'Generator Usage Record'!AE81,'Generator Usage Record'!AO81,'Generator Usage Record'!AY81,'Generator Usage Record'!BI81,'Generator Usage Record'!BS81,'Generator Usage Record'!CC81,'Generator Usage Record'!CM81,'Generator Usage Record'!CW81))</f>
      </c>
      <c r="E76" s="38">
        <f t="shared" si="0"/>
      </c>
      <c r="F76" s="32">
        <f>IF(AND(COUNTA('Boiler Usage Record'!D78:Q78)=0,COUNT('Generator Usage Record'!D81:BU81)=0),"",'Boiler Usage Record'!D78*0.00000005+'Boiler Usage Record'!E78*0.000000025+'Boiler Usage Record'!F78*0.000000016+'Boiler Usage Record'!G78*0.0000065+'Boiler Usage Record'!I78*0.00001+'Boiler Usage Record'!K78*0.00001+'Boiler Usage Record'!M78*0.0000275+'Boiler Usage Record'!O78*0.0000275+'Boiler Usage Record'!Q78*0.0000095+SUM('Generator Usage Record'!L81,'Generator Usage Record'!V81,'Generator Usage Record'!AF81,'Generator Usage Record'!AP81,'Generator Usage Record'!AZ81,'Generator Usage Record'!BJ81,'Generator Usage Record'!BT81,'Generator Usage Record'!CD81,'Generator Usage Record'!CN81,'Generator Usage Record'!CX81))</f>
      </c>
      <c r="G76" s="38">
        <f t="shared" si="1"/>
      </c>
      <c r="H76" s="32">
        <f>IF(AND(COUNTA('Boiler Usage Record'!D78:Q78)=0,COUNT('Generator Usage Record'!D81:BU81)=0),"",'Boiler Usage Record'!D78*53.02*0.00128*2.20462/2000+'Boiler Usage Record'!E78*53.02*0.00128*2.20462/2000+'Boiler Usage Record'!F78*53.02*0.00128*2.20462/2000+'Boiler Usage Record'!G78*61.46*0.0091*2.20462/2000+'Boiler Usage Record'!I78*73.96*0.138*2.20462/2000+'Boiler Usage Record'!K78*75.04*0.146*2.20462/2000+'Boiler Usage Record'!M78*72.93*0.14*2.20462/2000+'Boiler Usage Record'!O78*75.1*0.15*2.20462/2000+'Boiler Usage Record'!Q78*74*0.135*2.20462/2000+SUM('Generator Usage Record'!M81,'Generator Usage Record'!W81,'Generator Usage Record'!AG81,'Generator Usage Record'!AQ81,'Generator Usage Record'!BA81,'Generator Usage Record'!BK81,'Generator Usage Record'!BU81,'Generator Usage Record'!CE81,'Generator Usage Record'!CO81,'Generator Usage Record'!CY81))</f>
      </c>
      <c r="I76" s="38">
        <f t="shared" si="2"/>
      </c>
    </row>
    <row r="77" spans="2:9" ht="15.75" thickBot="1">
      <c r="B77" s="275"/>
      <c r="C77" s="14" t="s">
        <v>13</v>
      </c>
      <c r="D77" s="33">
        <f>IF(AND(COUNTA('Boiler Usage Record'!D79:Q79)=0,COUNT('Generator Usage Record'!D82:BU82)=0),"",'Boiler Usage Record'!D79*0.0000000003+'Boiler Usage Record'!E79*0.0000000003+'Boiler Usage Record'!F79*0.0000000003+'Boiler Usage Record'!G79*0.0000000005+'Boiler Usage Record'!I79/1000*142*'Boiler Usage Record'!H79/2000+'Boiler Usage Record'!K79/1000*150*'Boiler Usage Record'!J79/2000+'Boiler Usage Record'!M79/1000*157*'Boiler Usage Record'!L79/2000+'Boiler Usage Record'!O79/1000*157*'Boiler Usage Record'!N79/2000+'Boiler Usage Record'!Q79/1000*147*'Boiler Usage Record'!P79/2000+SUM('Generator Usage Record'!K82,'Generator Usage Record'!U82,'Generator Usage Record'!AE82,'Generator Usage Record'!AO82,'Generator Usage Record'!AY82,'Generator Usage Record'!BI82,'Generator Usage Record'!BS82,'Generator Usage Record'!CC82,'Generator Usage Record'!CM82,'Generator Usage Record'!CW82))</f>
      </c>
      <c r="E77" s="39">
        <f t="shared" si="0"/>
      </c>
      <c r="F77" s="33">
        <f>IF(AND(COUNTA('Boiler Usage Record'!D79:Q79)=0,COUNT('Generator Usage Record'!D82:BU82)=0),"",'Boiler Usage Record'!D79*0.00000005+'Boiler Usage Record'!E79*0.000000025+'Boiler Usage Record'!F79*0.000000016+'Boiler Usage Record'!G79*0.0000065+'Boiler Usage Record'!I79*0.00001+'Boiler Usage Record'!K79*0.00001+'Boiler Usage Record'!M79*0.0000275+'Boiler Usage Record'!O79*0.0000275+'Boiler Usage Record'!Q79*0.0000095+SUM('Generator Usage Record'!L82,'Generator Usage Record'!V82,'Generator Usage Record'!AF82,'Generator Usage Record'!AP82,'Generator Usage Record'!AZ82,'Generator Usage Record'!BJ82,'Generator Usage Record'!BT82,'Generator Usage Record'!CD82,'Generator Usage Record'!CN82,'Generator Usage Record'!CX82))</f>
      </c>
      <c r="G77" s="39">
        <f t="shared" si="1"/>
      </c>
      <c r="H77" s="33">
        <f>IF(AND(COUNTA('Boiler Usage Record'!D79:Q79)=0,COUNT('Generator Usage Record'!D82:BU82)=0),"",'Boiler Usage Record'!D79*53.02*0.00128*2.20462/2000+'Boiler Usage Record'!E79*53.02*0.00128*2.20462/2000+'Boiler Usage Record'!F79*53.02*0.00128*2.20462/2000+'Boiler Usage Record'!G79*61.46*0.0091*2.20462/2000+'Boiler Usage Record'!I79*73.96*0.138*2.20462/2000+'Boiler Usage Record'!K79*75.04*0.146*2.20462/2000+'Boiler Usage Record'!M79*72.93*0.14*2.20462/2000+'Boiler Usage Record'!O79*75.1*0.15*2.20462/2000+'Boiler Usage Record'!Q79*74*0.135*2.20462/2000+SUM('Generator Usage Record'!M82,'Generator Usage Record'!W82,'Generator Usage Record'!AG82,'Generator Usage Record'!AQ82,'Generator Usage Record'!BA82,'Generator Usage Record'!BK82,'Generator Usage Record'!BU82,'Generator Usage Record'!CE82,'Generator Usage Record'!CO82,'Generator Usage Record'!CY82))</f>
      </c>
      <c r="I77" s="39">
        <f t="shared" si="2"/>
      </c>
    </row>
    <row r="78" spans="2:9" ht="15.75" thickBot="1">
      <c r="B78" s="275"/>
      <c r="C78" s="10" t="s">
        <v>14</v>
      </c>
      <c r="D78" s="32">
        <f>IF(AND(COUNTA('Boiler Usage Record'!D80:Q80)=0,COUNT('Generator Usage Record'!D83:BU83)=0),"",'Boiler Usage Record'!D80*0.0000000003+'Boiler Usage Record'!E80*0.0000000003+'Boiler Usage Record'!F80*0.0000000003+'Boiler Usage Record'!G80*0.0000000005+'Boiler Usage Record'!I80/1000*142*'Boiler Usage Record'!H80/2000+'Boiler Usage Record'!K80/1000*150*'Boiler Usage Record'!J80/2000+'Boiler Usage Record'!M80/1000*157*'Boiler Usage Record'!L80/2000+'Boiler Usage Record'!O80/1000*157*'Boiler Usage Record'!N80/2000+'Boiler Usage Record'!Q80/1000*147*'Boiler Usage Record'!P80/2000+SUM('Generator Usage Record'!K83,'Generator Usage Record'!U83,'Generator Usage Record'!AE83,'Generator Usage Record'!AO83,'Generator Usage Record'!AY83,'Generator Usage Record'!BI83,'Generator Usage Record'!BS83,'Generator Usage Record'!CC83,'Generator Usage Record'!CM83,'Generator Usage Record'!CW83))</f>
      </c>
      <c r="E78" s="38">
        <f t="shared" si="0"/>
      </c>
      <c r="F78" s="32">
        <f>IF(AND(COUNTA('Boiler Usage Record'!D80:Q80)=0,COUNT('Generator Usage Record'!D83:BU83)=0),"",'Boiler Usage Record'!D80*0.00000005+'Boiler Usage Record'!E80*0.000000025+'Boiler Usage Record'!F80*0.000000016+'Boiler Usage Record'!G80*0.0000065+'Boiler Usage Record'!I80*0.00001+'Boiler Usage Record'!K80*0.00001+'Boiler Usage Record'!M80*0.0000275+'Boiler Usage Record'!O80*0.0000275+'Boiler Usage Record'!Q80*0.0000095+SUM('Generator Usage Record'!L83,'Generator Usage Record'!V83,'Generator Usage Record'!AF83,'Generator Usage Record'!AP83,'Generator Usage Record'!AZ83,'Generator Usage Record'!BJ83,'Generator Usage Record'!BT83,'Generator Usage Record'!CD83,'Generator Usage Record'!CN83,'Generator Usage Record'!CX83))</f>
      </c>
      <c r="G78" s="38">
        <f t="shared" si="1"/>
      </c>
      <c r="H78" s="32">
        <f>IF(AND(COUNTA('Boiler Usage Record'!D80:Q80)=0,COUNT('Generator Usage Record'!D83:BU83)=0),"",'Boiler Usage Record'!D80*53.02*0.00128*2.20462/2000+'Boiler Usage Record'!E80*53.02*0.00128*2.20462/2000+'Boiler Usage Record'!F80*53.02*0.00128*2.20462/2000+'Boiler Usage Record'!G80*61.46*0.0091*2.20462/2000+'Boiler Usage Record'!I80*73.96*0.138*2.20462/2000+'Boiler Usage Record'!K80*75.04*0.146*2.20462/2000+'Boiler Usage Record'!M80*72.93*0.14*2.20462/2000+'Boiler Usage Record'!O80*75.1*0.15*2.20462/2000+'Boiler Usage Record'!Q80*74*0.135*2.20462/2000+SUM('Generator Usage Record'!M83,'Generator Usage Record'!W83,'Generator Usage Record'!AG83,'Generator Usage Record'!AQ83,'Generator Usage Record'!BA83,'Generator Usage Record'!BK83,'Generator Usage Record'!BU83,'Generator Usage Record'!CE83,'Generator Usage Record'!CO83,'Generator Usage Record'!CY83))</f>
      </c>
      <c r="I78" s="38">
        <f t="shared" si="2"/>
      </c>
    </row>
    <row r="79" spans="2:9" ht="15.75" thickBot="1">
      <c r="B79" s="275"/>
      <c r="C79" s="14" t="s">
        <v>15</v>
      </c>
      <c r="D79" s="33">
        <f>IF(AND(COUNTA('Boiler Usage Record'!D81:Q81)=0,COUNT('Generator Usage Record'!D84:BU84)=0),"",'Boiler Usage Record'!D81*0.0000000003+'Boiler Usage Record'!E81*0.0000000003+'Boiler Usage Record'!F81*0.0000000003+'Boiler Usage Record'!G81*0.0000000005+'Boiler Usage Record'!I81/1000*142*'Boiler Usage Record'!H81/2000+'Boiler Usage Record'!K81/1000*150*'Boiler Usage Record'!J81/2000+'Boiler Usage Record'!M81/1000*157*'Boiler Usage Record'!L81/2000+'Boiler Usage Record'!O81/1000*157*'Boiler Usage Record'!N81/2000+'Boiler Usage Record'!Q81/1000*147*'Boiler Usage Record'!P81/2000+SUM('Generator Usage Record'!K84,'Generator Usage Record'!U84,'Generator Usage Record'!AE84,'Generator Usage Record'!AO84,'Generator Usage Record'!AY84,'Generator Usage Record'!BI84,'Generator Usage Record'!BS84,'Generator Usage Record'!CC84,'Generator Usage Record'!CM84,'Generator Usage Record'!CW84))</f>
      </c>
      <c r="E79" s="39">
        <f t="shared" si="0"/>
      </c>
      <c r="F79" s="33">
        <f>IF(AND(COUNTA('Boiler Usage Record'!D81:Q81)=0,COUNT('Generator Usage Record'!D84:BU84)=0),"",'Boiler Usage Record'!D81*0.00000005+'Boiler Usage Record'!E81*0.000000025+'Boiler Usage Record'!F81*0.000000016+'Boiler Usage Record'!G81*0.0000065+'Boiler Usage Record'!I81*0.00001+'Boiler Usage Record'!K81*0.00001+'Boiler Usage Record'!M81*0.0000275+'Boiler Usage Record'!O81*0.0000275+'Boiler Usage Record'!Q81*0.0000095+SUM('Generator Usage Record'!L84,'Generator Usage Record'!V84,'Generator Usage Record'!AF84,'Generator Usage Record'!AP84,'Generator Usage Record'!AZ84,'Generator Usage Record'!BJ84,'Generator Usage Record'!BT84,'Generator Usage Record'!CD84,'Generator Usage Record'!CN84,'Generator Usage Record'!CX84))</f>
      </c>
      <c r="G79" s="39">
        <f t="shared" si="1"/>
      </c>
      <c r="H79" s="33">
        <f>IF(AND(COUNTA('Boiler Usage Record'!D81:Q81)=0,COUNT('Generator Usage Record'!D84:BU84)=0),"",'Boiler Usage Record'!D81*53.02*0.00128*2.20462/2000+'Boiler Usage Record'!E81*53.02*0.00128*2.20462/2000+'Boiler Usage Record'!F81*53.02*0.00128*2.20462/2000+'Boiler Usage Record'!G81*61.46*0.0091*2.20462/2000+'Boiler Usage Record'!I81*73.96*0.138*2.20462/2000+'Boiler Usage Record'!K81*75.04*0.146*2.20462/2000+'Boiler Usage Record'!M81*72.93*0.14*2.20462/2000+'Boiler Usage Record'!O81*75.1*0.15*2.20462/2000+'Boiler Usage Record'!Q81*74*0.135*2.20462/2000+SUM('Generator Usage Record'!M84,'Generator Usage Record'!W84,'Generator Usage Record'!AG84,'Generator Usage Record'!AQ84,'Generator Usage Record'!BA84,'Generator Usage Record'!BK84,'Generator Usage Record'!BU84,'Generator Usage Record'!CE84,'Generator Usage Record'!CO84,'Generator Usage Record'!CY84))</f>
      </c>
      <c r="I79" s="39">
        <f t="shared" si="2"/>
      </c>
    </row>
    <row r="80" spans="2:9" ht="15.75" thickBot="1">
      <c r="B80" s="275"/>
      <c r="C80" s="10" t="s">
        <v>16</v>
      </c>
      <c r="D80" s="32">
        <f>IF(AND(COUNTA('Boiler Usage Record'!D82:Q82)=0,COUNT('Generator Usage Record'!D85:BU85)=0),"",'Boiler Usage Record'!D82*0.0000000003+'Boiler Usage Record'!E82*0.0000000003+'Boiler Usage Record'!F82*0.0000000003+'Boiler Usage Record'!G82*0.0000000005+'Boiler Usage Record'!I82/1000*142*'Boiler Usage Record'!H82/2000+'Boiler Usage Record'!K82/1000*150*'Boiler Usage Record'!J82/2000+'Boiler Usage Record'!M82/1000*157*'Boiler Usage Record'!L82/2000+'Boiler Usage Record'!O82/1000*157*'Boiler Usage Record'!N82/2000+'Boiler Usage Record'!Q82/1000*147*'Boiler Usage Record'!P82/2000+SUM('Generator Usage Record'!K85,'Generator Usage Record'!U85,'Generator Usage Record'!AE85,'Generator Usage Record'!AO85,'Generator Usage Record'!AY85,'Generator Usage Record'!BI85,'Generator Usage Record'!BS85,'Generator Usage Record'!CC85,'Generator Usage Record'!CM85,'Generator Usage Record'!CW85))</f>
      </c>
      <c r="E80" s="38">
        <f t="shared" si="0"/>
      </c>
      <c r="F80" s="32">
        <f>IF(AND(COUNTA('Boiler Usage Record'!D82:Q82)=0,COUNT('Generator Usage Record'!D85:BU85)=0),"",'Boiler Usage Record'!D82*0.00000005+'Boiler Usage Record'!E82*0.000000025+'Boiler Usage Record'!F82*0.000000016+'Boiler Usage Record'!G82*0.0000065+'Boiler Usage Record'!I82*0.00001+'Boiler Usage Record'!K82*0.00001+'Boiler Usage Record'!M82*0.0000275+'Boiler Usage Record'!O82*0.0000275+'Boiler Usage Record'!Q82*0.0000095+SUM('Generator Usage Record'!L85,'Generator Usage Record'!V85,'Generator Usage Record'!AF85,'Generator Usage Record'!AP85,'Generator Usage Record'!AZ85,'Generator Usage Record'!BJ85,'Generator Usage Record'!BT85,'Generator Usage Record'!CD85,'Generator Usage Record'!CN85,'Generator Usage Record'!CX85))</f>
      </c>
      <c r="G80" s="38">
        <f t="shared" si="1"/>
      </c>
      <c r="H80" s="32">
        <f>IF(AND(COUNTA('Boiler Usage Record'!D82:Q82)=0,COUNT('Generator Usage Record'!D85:BU85)=0),"",'Boiler Usage Record'!D82*53.02*0.00128*2.20462/2000+'Boiler Usage Record'!E82*53.02*0.00128*2.20462/2000+'Boiler Usage Record'!F82*53.02*0.00128*2.20462/2000+'Boiler Usage Record'!G82*61.46*0.0091*2.20462/2000+'Boiler Usage Record'!I82*73.96*0.138*2.20462/2000+'Boiler Usage Record'!K82*75.04*0.146*2.20462/2000+'Boiler Usage Record'!M82*72.93*0.14*2.20462/2000+'Boiler Usage Record'!O82*75.1*0.15*2.20462/2000+'Boiler Usage Record'!Q82*74*0.135*2.20462/2000+SUM('Generator Usage Record'!M85,'Generator Usage Record'!W85,'Generator Usage Record'!AG85,'Generator Usage Record'!AQ85,'Generator Usage Record'!BA85,'Generator Usage Record'!BK85,'Generator Usage Record'!BU85,'Generator Usage Record'!CE85,'Generator Usage Record'!CO85,'Generator Usage Record'!CY85))</f>
      </c>
      <c r="I80" s="38">
        <f t="shared" si="2"/>
      </c>
    </row>
    <row r="81" spans="2:9" ht="15.75" thickBot="1">
      <c r="B81" s="275"/>
      <c r="C81" s="14" t="s">
        <v>17</v>
      </c>
      <c r="D81" s="33">
        <f>IF(AND(COUNTA('Boiler Usage Record'!D83:Q83)=0,COUNT('Generator Usage Record'!D86:BU86)=0),"",'Boiler Usage Record'!D83*0.0000000003+'Boiler Usage Record'!E83*0.0000000003+'Boiler Usage Record'!F83*0.0000000003+'Boiler Usage Record'!G83*0.0000000005+'Boiler Usage Record'!I83/1000*142*'Boiler Usage Record'!H83/2000+'Boiler Usage Record'!K83/1000*150*'Boiler Usage Record'!J83/2000+'Boiler Usage Record'!M83/1000*157*'Boiler Usage Record'!L83/2000+'Boiler Usage Record'!O83/1000*157*'Boiler Usage Record'!N83/2000+'Boiler Usage Record'!Q83/1000*147*'Boiler Usage Record'!P83/2000+SUM('Generator Usage Record'!K86,'Generator Usage Record'!U86,'Generator Usage Record'!AE86,'Generator Usage Record'!AO86,'Generator Usage Record'!AY86,'Generator Usage Record'!BI86,'Generator Usage Record'!BS86,'Generator Usage Record'!CC86,'Generator Usage Record'!CM86,'Generator Usage Record'!CW86))</f>
      </c>
      <c r="E81" s="39">
        <f t="shared" si="0"/>
      </c>
      <c r="F81" s="33">
        <f>IF(AND(COUNTA('Boiler Usage Record'!D83:Q83)=0,COUNT('Generator Usage Record'!D86:BU86)=0),"",'Boiler Usage Record'!D83*0.00000005+'Boiler Usage Record'!E83*0.000000025+'Boiler Usage Record'!F83*0.000000016+'Boiler Usage Record'!G83*0.0000065+'Boiler Usage Record'!I83*0.00001+'Boiler Usage Record'!K83*0.00001+'Boiler Usage Record'!M83*0.0000275+'Boiler Usage Record'!O83*0.0000275+'Boiler Usage Record'!Q83*0.0000095+SUM('Generator Usage Record'!L86,'Generator Usage Record'!V86,'Generator Usage Record'!AF86,'Generator Usage Record'!AP86,'Generator Usage Record'!AZ86,'Generator Usage Record'!BJ86,'Generator Usage Record'!BT86,'Generator Usage Record'!CD86,'Generator Usage Record'!CN86,'Generator Usage Record'!CX86))</f>
      </c>
      <c r="G81" s="39">
        <f t="shared" si="1"/>
      </c>
      <c r="H81" s="33">
        <f>IF(AND(COUNTA('Boiler Usage Record'!D83:Q83)=0,COUNT('Generator Usage Record'!D86:BU86)=0),"",'Boiler Usage Record'!D83*53.02*0.00128*2.20462/2000+'Boiler Usage Record'!E83*53.02*0.00128*2.20462/2000+'Boiler Usage Record'!F83*53.02*0.00128*2.20462/2000+'Boiler Usage Record'!G83*61.46*0.0091*2.20462/2000+'Boiler Usage Record'!I83*73.96*0.138*2.20462/2000+'Boiler Usage Record'!K83*75.04*0.146*2.20462/2000+'Boiler Usage Record'!M83*72.93*0.14*2.20462/2000+'Boiler Usage Record'!O83*75.1*0.15*2.20462/2000+'Boiler Usage Record'!Q83*74*0.135*2.20462/2000+SUM('Generator Usage Record'!M86,'Generator Usage Record'!W86,'Generator Usage Record'!AG86,'Generator Usage Record'!AQ86,'Generator Usage Record'!BA86,'Generator Usage Record'!BK86,'Generator Usage Record'!BU86,'Generator Usage Record'!CE86,'Generator Usage Record'!CO86,'Generator Usage Record'!CY86))</f>
      </c>
      <c r="I81" s="39">
        <f t="shared" si="2"/>
      </c>
    </row>
    <row r="82" spans="2:9" ht="15.75" thickBot="1">
      <c r="B82" s="275"/>
      <c r="C82" s="13" t="s">
        <v>18</v>
      </c>
      <c r="D82" s="34">
        <f>IF(AND(COUNTA('Boiler Usage Record'!D84:Q84)=0,COUNT('Generator Usage Record'!D87:BU87)=0),"",'Boiler Usage Record'!D84*0.0000000003+'Boiler Usage Record'!E84*0.0000000003+'Boiler Usage Record'!F84*0.0000000003+'Boiler Usage Record'!G84*0.0000000005+'Boiler Usage Record'!I84/1000*142*'Boiler Usage Record'!H84/2000+'Boiler Usage Record'!K84/1000*150*'Boiler Usage Record'!J84/2000+'Boiler Usage Record'!M84/1000*157*'Boiler Usage Record'!L84/2000+'Boiler Usage Record'!O84/1000*157*'Boiler Usage Record'!N84/2000+'Boiler Usage Record'!Q84/1000*147*'Boiler Usage Record'!P84/2000+SUM('Generator Usage Record'!K87,'Generator Usage Record'!U87,'Generator Usage Record'!AE87,'Generator Usage Record'!AO87,'Generator Usage Record'!AY87,'Generator Usage Record'!BI87,'Generator Usage Record'!BS87,'Generator Usage Record'!CC87,'Generator Usage Record'!CM87,'Generator Usage Record'!CW87))</f>
      </c>
      <c r="E82" s="40">
        <f t="shared" si="0"/>
      </c>
      <c r="F82" s="34">
        <f>IF(AND(COUNTA('Boiler Usage Record'!D84:Q84)=0,COUNT('Generator Usage Record'!D87:BU87)=0),"",'Boiler Usage Record'!D84*0.00000005+'Boiler Usage Record'!E84*0.000000025+'Boiler Usage Record'!F84*0.000000016+'Boiler Usage Record'!G84*0.0000065+'Boiler Usage Record'!I84*0.00001+'Boiler Usage Record'!K84*0.00001+'Boiler Usage Record'!M84*0.0000275+'Boiler Usage Record'!O84*0.0000275+'Boiler Usage Record'!Q84*0.0000095+SUM('Generator Usage Record'!L87,'Generator Usage Record'!V87,'Generator Usage Record'!AF87,'Generator Usage Record'!AP87,'Generator Usage Record'!AZ87,'Generator Usage Record'!BJ87,'Generator Usage Record'!BT87,'Generator Usage Record'!CD87,'Generator Usage Record'!CN87,'Generator Usage Record'!CX87))</f>
      </c>
      <c r="G82" s="40">
        <f t="shared" si="1"/>
      </c>
      <c r="H82" s="34">
        <f>IF(AND(COUNTA('Boiler Usage Record'!D84:Q84)=0,COUNT('Generator Usage Record'!D87:BU87)=0),"",'Boiler Usage Record'!D84*53.02*0.00128*2.20462/2000+'Boiler Usage Record'!E84*53.02*0.00128*2.20462/2000+'Boiler Usage Record'!F84*53.02*0.00128*2.20462/2000+'Boiler Usage Record'!G84*61.46*0.0091*2.20462/2000+'Boiler Usage Record'!I84*73.96*0.138*2.20462/2000+'Boiler Usage Record'!K84*75.04*0.146*2.20462/2000+'Boiler Usage Record'!M84*72.93*0.14*2.20462/2000+'Boiler Usage Record'!O84*75.1*0.15*2.20462/2000+'Boiler Usage Record'!Q84*74*0.135*2.20462/2000+SUM('Generator Usage Record'!M87,'Generator Usage Record'!W87,'Generator Usage Record'!AG87,'Generator Usage Record'!AQ87,'Generator Usage Record'!BA87,'Generator Usage Record'!BK87,'Generator Usage Record'!BU87,'Generator Usage Record'!CE87,'Generator Usage Record'!CO87,'Generator Usage Record'!CY87))</f>
      </c>
      <c r="I82" s="40">
        <f t="shared" si="2"/>
      </c>
    </row>
    <row r="83" spans="2:9" ht="15.75" thickBot="1">
      <c r="B83" s="275">
        <v>2019</v>
      </c>
      <c r="C83" s="15" t="s">
        <v>7</v>
      </c>
      <c r="D83" s="35">
        <f>IF(AND(COUNTA('Boiler Usage Record'!D85:Q85)=0,COUNT('Generator Usage Record'!D88:BU88)=0),"",'Boiler Usage Record'!D85*0.0000000003+'Boiler Usage Record'!E85*0.0000000003+'Boiler Usage Record'!F85*0.0000000003+'Boiler Usage Record'!G85*0.0000000005+'Boiler Usage Record'!I85/1000*142*'Boiler Usage Record'!H85/2000+'Boiler Usage Record'!K85/1000*150*'Boiler Usage Record'!J85/2000+'Boiler Usage Record'!M85/1000*157*'Boiler Usage Record'!L85/2000+'Boiler Usage Record'!O85/1000*157*'Boiler Usage Record'!N85/2000+'Boiler Usage Record'!Q85/1000*147*'Boiler Usage Record'!P85/2000+SUM('Generator Usage Record'!K88,'Generator Usage Record'!U88,'Generator Usage Record'!AE88,'Generator Usage Record'!AO88,'Generator Usage Record'!AY88,'Generator Usage Record'!BI88,'Generator Usage Record'!BS88,'Generator Usage Record'!CC88,'Generator Usage Record'!CM88,'Generator Usage Record'!CW88))</f>
      </c>
      <c r="E83" s="37">
        <f t="shared" si="0"/>
      </c>
      <c r="F83" s="35">
        <f>IF(AND(COUNTA('Boiler Usage Record'!D85:Q85)=0,COUNT('Generator Usage Record'!D88:BU88)=0),"",'Boiler Usage Record'!D85*0.00000005+'Boiler Usage Record'!E85*0.000000025+'Boiler Usage Record'!F85*0.000000016+'Boiler Usage Record'!G85*0.0000065+'Boiler Usage Record'!I85*0.00001+'Boiler Usage Record'!K85*0.00001+'Boiler Usage Record'!M85*0.0000275+'Boiler Usage Record'!O85*0.0000275+'Boiler Usage Record'!Q85*0.0000095+SUM('Generator Usage Record'!L88,'Generator Usage Record'!V88,'Generator Usage Record'!AF88,'Generator Usage Record'!AP88,'Generator Usage Record'!AZ88,'Generator Usage Record'!BJ88,'Generator Usage Record'!BT88,'Generator Usage Record'!CD88,'Generator Usage Record'!CN88,'Generator Usage Record'!CX88))</f>
      </c>
      <c r="G83" s="37">
        <f t="shared" si="1"/>
      </c>
      <c r="H83" s="35">
        <f>IF(AND(COUNTA('Boiler Usage Record'!D85:Q85)=0,COUNT('Generator Usage Record'!D88:BU88)=0),"",'Boiler Usage Record'!D85*53.02*0.00128*2.20462/2000+'Boiler Usage Record'!E85*53.02*0.00128*2.20462/2000+'Boiler Usage Record'!F85*53.02*0.00128*2.20462/2000+'Boiler Usage Record'!G85*61.46*0.0091*2.20462/2000+'Boiler Usage Record'!I85*73.96*0.138*2.20462/2000+'Boiler Usage Record'!K85*75.04*0.146*2.20462/2000+'Boiler Usage Record'!M85*72.93*0.14*2.20462/2000+'Boiler Usage Record'!O85*75.1*0.15*2.20462/2000+'Boiler Usage Record'!Q85*74*0.135*2.20462/2000+SUM('Generator Usage Record'!M88,'Generator Usage Record'!W88,'Generator Usage Record'!AG88,'Generator Usage Record'!AQ88,'Generator Usage Record'!BA88,'Generator Usage Record'!BK88,'Generator Usage Record'!BU88,'Generator Usage Record'!CE88,'Generator Usage Record'!CO88,'Generator Usage Record'!CY88))</f>
      </c>
      <c r="I83" s="37">
        <f t="shared" si="2"/>
      </c>
    </row>
    <row r="84" spans="2:9" ht="15.75" thickBot="1">
      <c r="B84" s="275"/>
      <c r="C84" s="10" t="s">
        <v>8</v>
      </c>
      <c r="D84" s="32">
        <f>IF(AND(COUNTA('Boiler Usage Record'!D86:Q86)=0,COUNT('Generator Usage Record'!D89:BU89)=0),"",'Boiler Usage Record'!D86*0.0000000003+'Boiler Usage Record'!E86*0.0000000003+'Boiler Usage Record'!F86*0.0000000003+'Boiler Usage Record'!G86*0.0000000005+'Boiler Usage Record'!I86/1000*142*'Boiler Usage Record'!H86/2000+'Boiler Usage Record'!K86/1000*150*'Boiler Usage Record'!J86/2000+'Boiler Usage Record'!M86/1000*157*'Boiler Usage Record'!L86/2000+'Boiler Usage Record'!O86/1000*157*'Boiler Usage Record'!N86/2000+'Boiler Usage Record'!Q86/1000*147*'Boiler Usage Record'!P86/2000+SUM('Generator Usage Record'!K89,'Generator Usage Record'!U89,'Generator Usage Record'!AE89,'Generator Usage Record'!AO89,'Generator Usage Record'!AY89,'Generator Usage Record'!BI89,'Generator Usage Record'!BS89,'Generator Usage Record'!CC89,'Generator Usage Record'!CM89,'Generator Usage Record'!CW89))</f>
      </c>
      <c r="E84" s="38">
        <f t="shared" si="0"/>
      </c>
      <c r="F84" s="32">
        <f>IF(AND(COUNTA('Boiler Usage Record'!D86:Q86)=0,COUNT('Generator Usage Record'!D89:BU89)=0),"",'Boiler Usage Record'!D86*0.00000005+'Boiler Usage Record'!E86*0.000000025+'Boiler Usage Record'!F86*0.000000016+'Boiler Usage Record'!G86*0.0000065+'Boiler Usage Record'!I86*0.00001+'Boiler Usage Record'!K86*0.00001+'Boiler Usage Record'!M86*0.0000275+'Boiler Usage Record'!O86*0.0000275+'Boiler Usage Record'!Q86*0.0000095+SUM('Generator Usage Record'!L89,'Generator Usage Record'!V89,'Generator Usage Record'!AF89,'Generator Usage Record'!AP89,'Generator Usage Record'!AZ89,'Generator Usage Record'!BJ89,'Generator Usage Record'!BT89,'Generator Usage Record'!CD89,'Generator Usage Record'!CN89,'Generator Usage Record'!CX89))</f>
      </c>
      <c r="G84" s="38">
        <f t="shared" si="1"/>
      </c>
      <c r="H84" s="32">
        <f>IF(AND(COUNTA('Boiler Usage Record'!D86:Q86)=0,COUNT('Generator Usage Record'!D89:BU89)=0),"",'Boiler Usage Record'!D86*53.02*0.00128*2.20462/2000+'Boiler Usage Record'!E86*53.02*0.00128*2.20462/2000+'Boiler Usage Record'!F86*53.02*0.00128*2.20462/2000+'Boiler Usage Record'!G86*61.46*0.0091*2.20462/2000+'Boiler Usage Record'!I86*73.96*0.138*2.20462/2000+'Boiler Usage Record'!K86*75.04*0.146*2.20462/2000+'Boiler Usage Record'!M86*72.93*0.14*2.20462/2000+'Boiler Usage Record'!O86*75.1*0.15*2.20462/2000+'Boiler Usage Record'!Q86*74*0.135*2.20462/2000+SUM('Generator Usage Record'!M89,'Generator Usage Record'!W89,'Generator Usage Record'!AG89,'Generator Usage Record'!AQ89,'Generator Usage Record'!BA89,'Generator Usage Record'!BK89,'Generator Usage Record'!BU89,'Generator Usage Record'!CE89,'Generator Usage Record'!CO89,'Generator Usage Record'!CY89))</f>
      </c>
      <c r="I84" s="38">
        <f t="shared" si="2"/>
      </c>
    </row>
    <row r="85" spans="2:9" ht="15.75" thickBot="1">
      <c r="B85" s="275"/>
      <c r="C85" s="14" t="s">
        <v>9</v>
      </c>
      <c r="D85" s="33">
        <f>IF(AND(COUNTA('Boiler Usage Record'!D87:Q87)=0,COUNT('Generator Usage Record'!D90:BU90)=0),"",'Boiler Usage Record'!D87*0.0000000003+'Boiler Usage Record'!E87*0.0000000003+'Boiler Usage Record'!F87*0.0000000003+'Boiler Usage Record'!G87*0.0000000005+'Boiler Usage Record'!I87/1000*142*'Boiler Usage Record'!H87/2000+'Boiler Usage Record'!K87/1000*150*'Boiler Usage Record'!J87/2000+'Boiler Usage Record'!M87/1000*157*'Boiler Usage Record'!L87/2000+'Boiler Usage Record'!O87/1000*157*'Boiler Usage Record'!N87/2000+'Boiler Usage Record'!Q87/1000*147*'Boiler Usage Record'!P87/2000+SUM('Generator Usage Record'!K90,'Generator Usage Record'!U90,'Generator Usage Record'!AE90,'Generator Usage Record'!AO90,'Generator Usage Record'!AY90,'Generator Usage Record'!BI90,'Generator Usage Record'!BS90,'Generator Usage Record'!CC90,'Generator Usage Record'!CM90,'Generator Usage Record'!CW90))</f>
      </c>
      <c r="E85" s="39">
        <f t="shared" si="0"/>
      </c>
      <c r="F85" s="33">
        <f>IF(AND(COUNTA('Boiler Usage Record'!D87:Q87)=0,COUNT('Generator Usage Record'!D90:BU90)=0),"",'Boiler Usage Record'!D87*0.00000005+'Boiler Usage Record'!E87*0.000000025+'Boiler Usage Record'!F87*0.000000016+'Boiler Usage Record'!G87*0.0000065+'Boiler Usage Record'!I87*0.00001+'Boiler Usage Record'!K87*0.00001+'Boiler Usage Record'!M87*0.0000275+'Boiler Usage Record'!O87*0.0000275+'Boiler Usage Record'!Q87*0.0000095+SUM('Generator Usage Record'!L90,'Generator Usage Record'!V90,'Generator Usage Record'!AF90,'Generator Usage Record'!AP90,'Generator Usage Record'!AZ90,'Generator Usage Record'!BJ90,'Generator Usage Record'!BT90,'Generator Usage Record'!CD90,'Generator Usage Record'!CN90,'Generator Usage Record'!CX90))</f>
      </c>
      <c r="G85" s="39">
        <f t="shared" si="1"/>
      </c>
      <c r="H85" s="33">
        <f>IF(AND(COUNTA('Boiler Usage Record'!D87:Q87)=0,COUNT('Generator Usage Record'!D90:BU90)=0),"",'Boiler Usage Record'!D87*53.02*0.00128*2.20462/2000+'Boiler Usage Record'!E87*53.02*0.00128*2.20462/2000+'Boiler Usage Record'!F87*53.02*0.00128*2.20462/2000+'Boiler Usage Record'!G87*61.46*0.0091*2.20462/2000+'Boiler Usage Record'!I87*73.96*0.138*2.20462/2000+'Boiler Usage Record'!K87*75.04*0.146*2.20462/2000+'Boiler Usage Record'!M87*72.93*0.14*2.20462/2000+'Boiler Usage Record'!O87*75.1*0.15*2.20462/2000+'Boiler Usage Record'!Q87*74*0.135*2.20462/2000+SUM('Generator Usage Record'!M90,'Generator Usage Record'!W90,'Generator Usage Record'!AG90,'Generator Usage Record'!AQ90,'Generator Usage Record'!BA90,'Generator Usage Record'!BK90,'Generator Usage Record'!BU90,'Generator Usage Record'!CE90,'Generator Usage Record'!CO90,'Generator Usage Record'!CY90))</f>
      </c>
      <c r="I85" s="39">
        <f t="shared" si="2"/>
      </c>
    </row>
    <row r="86" spans="2:9" ht="15.75" thickBot="1">
      <c r="B86" s="275"/>
      <c r="C86" s="10" t="s">
        <v>10</v>
      </c>
      <c r="D86" s="32">
        <f>IF(AND(COUNTA('Boiler Usage Record'!D88:Q88)=0,COUNT('Generator Usage Record'!D91:BU91)=0),"",'Boiler Usage Record'!D88*0.0000000003+'Boiler Usage Record'!E88*0.0000000003+'Boiler Usage Record'!F88*0.0000000003+'Boiler Usage Record'!G88*0.0000000005+'Boiler Usage Record'!I88/1000*142*'Boiler Usage Record'!H88/2000+'Boiler Usage Record'!K88/1000*150*'Boiler Usage Record'!J88/2000+'Boiler Usage Record'!M88/1000*157*'Boiler Usage Record'!L88/2000+'Boiler Usage Record'!O88/1000*157*'Boiler Usage Record'!N88/2000+'Boiler Usage Record'!Q88/1000*147*'Boiler Usage Record'!P88/2000+SUM('Generator Usage Record'!K91,'Generator Usage Record'!U91,'Generator Usage Record'!AE91,'Generator Usage Record'!AO91,'Generator Usage Record'!AY91,'Generator Usage Record'!BI91,'Generator Usage Record'!BS91,'Generator Usage Record'!CC91,'Generator Usage Record'!CM91,'Generator Usage Record'!CW91))</f>
      </c>
      <c r="E86" s="38">
        <f t="shared" si="0"/>
      </c>
      <c r="F86" s="32">
        <f>IF(AND(COUNTA('Boiler Usage Record'!D88:Q88)=0,COUNT('Generator Usage Record'!D91:BU91)=0),"",'Boiler Usage Record'!D88*0.00000005+'Boiler Usage Record'!E88*0.000000025+'Boiler Usage Record'!F88*0.000000016+'Boiler Usage Record'!G88*0.0000065+'Boiler Usage Record'!I88*0.00001+'Boiler Usage Record'!K88*0.00001+'Boiler Usage Record'!M88*0.0000275+'Boiler Usage Record'!O88*0.0000275+'Boiler Usage Record'!Q88*0.0000095+SUM('Generator Usage Record'!L91,'Generator Usage Record'!V91,'Generator Usage Record'!AF91,'Generator Usage Record'!AP91,'Generator Usage Record'!AZ91,'Generator Usage Record'!BJ91,'Generator Usage Record'!BT91,'Generator Usage Record'!CD91,'Generator Usage Record'!CN91,'Generator Usage Record'!CX91))</f>
      </c>
      <c r="G86" s="38">
        <f t="shared" si="1"/>
      </c>
      <c r="H86" s="32">
        <f>IF(AND(COUNTA('Boiler Usage Record'!D88:Q88)=0,COUNT('Generator Usage Record'!D91:BU91)=0),"",'Boiler Usage Record'!D88*53.02*0.00128*2.20462/2000+'Boiler Usage Record'!E88*53.02*0.00128*2.20462/2000+'Boiler Usage Record'!F88*53.02*0.00128*2.20462/2000+'Boiler Usage Record'!G88*61.46*0.0091*2.20462/2000+'Boiler Usage Record'!I88*73.96*0.138*2.20462/2000+'Boiler Usage Record'!K88*75.04*0.146*2.20462/2000+'Boiler Usage Record'!M88*72.93*0.14*2.20462/2000+'Boiler Usage Record'!O88*75.1*0.15*2.20462/2000+'Boiler Usage Record'!Q88*74*0.135*2.20462/2000+SUM('Generator Usage Record'!M91,'Generator Usage Record'!W91,'Generator Usage Record'!AG91,'Generator Usage Record'!AQ91,'Generator Usage Record'!BA91,'Generator Usage Record'!BK91,'Generator Usage Record'!BU91,'Generator Usage Record'!CE91,'Generator Usage Record'!CO91,'Generator Usage Record'!CY91))</f>
      </c>
      <c r="I86" s="38">
        <f t="shared" si="2"/>
      </c>
    </row>
    <row r="87" spans="2:9" ht="15.75" thickBot="1">
      <c r="B87" s="275"/>
      <c r="C87" s="14" t="s">
        <v>11</v>
      </c>
      <c r="D87" s="33">
        <f>IF(AND(COUNTA('Boiler Usage Record'!D89:Q89)=0,COUNT('Generator Usage Record'!D92:BU92)=0),"",'Boiler Usage Record'!D89*0.0000000003+'Boiler Usage Record'!E89*0.0000000003+'Boiler Usage Record'!F89*0.0000000003+'Boiler Usage Record'!G89*0.0000000005+'Boiler Usage Record'!I89/1000*142*'Boiler Usage Record'!H89/2000+'Boiler Usage Record'!K89/1000*150*'Boiler Usage Record'!J89/2000+'Boiler Usage Record'!M89/1000*157*'Boiler Usage Record'!L89/2000+'Boiler Usage Record'!O89/1000*157*'Boiler Usage Record'!N89/2000+'Boiler Usage Record'!Q89/1000*147*'Boiler Usage Record'!P89/2000+SUM('Generator Usage Record'!K92,'Generator Usage Record'!U92,'Generator Usage Record'!AE92,'Generator Usage Record'!AO92,'Generator Usage Record'!AY92,'Generator Usage Record'!BI92,'Generator Usage Record'!BS92,'Generator Usage Record'!CC92,'Generator Usage Record'!CM92,'Generator Usage Record'!CW92))</f>
      </c>
      <c r="E87" s="39">
        <f t="shared" si="0"/>
      </c>
      <c r="F87" s="33">
        <f>IF(AND(COUNTA('Boiler Usage Record'!D89:Q89)=0,COUNT('Generator Usage Record'!D92:BU92)=0),"",'Boiler Usage Record'!D89*0.00000005+'Boiler Usage Record'!E89*0.000000025+'Boiler Usage Record'!F89*0.000000016+'Boiler Usage Record'!G89*0.0000065+'Boiler Usage Record'!I89*0.00001+'Boiler Usage Record'!K89*0.00001+'Boiler Usage Record'!M89*0.0000275+'Boiler Usage Record'!O89*0.0000275+'Boiler Usage Record'!Q89*0.0000095+SUM('Generator Usage Record'!L92,'Generator Usage Record'!V92,'Generator Usage Record'!AF92,'Generator Usage Record'!AP92,'Generator Usage Record'!AZ92,'Generator Usage Record'!BJ92,'Generator Usage Record'!BT92,'Generator Usage Record'!CD92,'Generator Usage Record'!CN92,'Generator Usage Record'!CX92))</f>
      </c>
      <c r="G87" s="39">
        <f t="shared" si="1"/>
      </c>
      <c r="H87" s="33">
        <f>IF(AND(COUNTA('Boiler Usage Record'!D89:Q89)=0,COUNT('Generator Usage Record'!D92:BU92)=0),"",'Boiler Usage Record'!D89*53.02*0.00128*2.20462/2000+'Boiler Usage Record'!E89*53.02*0.00128*2.20462/2000+'Boiler Usage Record'!F89*53.02*0.00128*2.20462/2000+'Boiler Usage Record'!G89*61.46*0.0091*2.20462/2000+'Boiler Usage Record'!I89*73.96*0.138*2.20462/2000+'Boiler Usage Record'!K89*75.04*0.146*2.20462/2000+'Boiler Usage Record'!M89*72.93*0.14*2.20462/2000+'Boiler Usage Record'!O89*75.1*0.15*2.20462/2000+'Boiler Usage Record'!Q89*74*0.135*2.20462/2000+SUM('Generator Usage Record'!M92,'Generator Usage Record'!W92,'Generator Usage Record'!AG92,'Generator Usage Record'!AQ92,'Generator Usage Record'!BA92,'Generator Usage Record'!BK92,'Generator Usage Record'!BU92,'Generator Usage Record'!CE92,'Generator Usage Record'!CO92,'Generator Usage Record'!CY92))</f>
      </c>
      <c r="I87" s="39">
        <f t="shared" si="2"/>
      </c>
    </row>
    <row r="88" spans="2:9" ht="15.75" thickBot="1">
      <c r="B88" s="275"/>
      <c r="C88" s="10" t="s">
        <v>12</v>
      </c>
      <c r="D88" s="32">
        <f>IF(AND(COUNTA('Boiler Usage Record'!D90:Q90)=0,COUNT('Generator Usage Record'!D93:BU93)=0),"",'Boiler Usage Record'!D90*0.0000000003+'Boiler Usage Record'!E90*0.0000000003+'Boiler Usage Record'!F90*0.0000000003+'Boiler Usage Record'!G90*0.0000000005+'Boiler Usage Record'!I90/1000*142*'Boiler Usage Record'!H90/2000+'Boiler Usage Record'!K90/1000*150*'Boiler Usage Record'!J90/2000+'Boiler Usage Record'!M90/1000*157*'Boiler Usage Record'!L90/2000+'Boiler Usage Record'!O90/1000*157*'Boiler Usage Record'!N90/2000+'Boiler Usage Record'!Q90/1000*147*'Boiler Usage Record'!P90/2000+SUM('Generator Usage Record'!K93,'Generator Usage Record'!U93,'Generator Usage Record'!AE93,'Generator Usage Record'!AO93,'Generator Usage Record'!AY93,'Generator Usage Record'!BI93,'Generator Usage Record'!BS93,'Generator Usage Record'!CC93,'Generator Usage Record'!CM93,'Generator Usage Record'!CW93))</f>
      </c>
      <c r="E88" s="38">
        <f aca="true" t="shared" si="3" ref="E88:E151">IF(D88&lt;&gt;"",SUM(D77:D88),"")</f>
      </c>
      <c r="F88" s="32">
        <f>IF(AND(COUNTA('Boiler Usage Record'!D90:Q90)=0,COUNT('Generator Usage Record'!D93:BU93)=0),"",'Boiler Usage Record'!D90*0.00000005+'Boiler Usage Record'!E90*0.000000025+'Boiler Usage Record'!F90*0.000000016+'Boiler Usage Record'!G90*0.0000065+'Boiler Usage Record'!I90*0.00001+'Boiler Usage Record'!K90*0.00001+'Boiler Usage Record'!M90*0.0000275+'Boiler Usage Record'!O90*0.0000275+'Boiler Usage Record'!Q90*0.0000095+SUM('Generator Usage Record'!L93,'Generator Usage Record'!V93,'Generator Usage Record'!AF93,'Generator Usage Record'!AP93,'Generator Usage Record'!AZ93,'Generator Usage Record'!BJ93,'Generator Usage Record'!BT93,'Generator Usage Record'!CD93,'Generator Usage Record'!CN93,'Generator Usage Record'!CX93))</f>
      </c>
      <c r="G88" s="38">
        <f aca="true" t="shared" si="4" ref="G88:G151">IF(F88&lt;&gt;"",SUM(F77:F88),"")</f>
      </c>
      <c r="H88" s="32">
        <f>IF(AND(COUNTA('Boiler Usage Record'!D90:Q90)=0,COUNT('Generator Usage Record'!D93:BU93)=0),"",'Boiler Usage Record'!D90*53.02*0.00128*2.20462/2000+'Boiler Usage Record'!E90*53.02*0.00128*2.20462/2000+'Boiler Usage Record'!F90*53.02*0.00128*2.20462/2000+'Boiler Usage Record'!G90*61.46*0.0091*2.20462/2000+'Boiler Usage Record'!I90*73.96*0.138*2.20462/2000+'Boiler Usage Record'!K90*75.04*0.146*2.20462/2000+'Boiler Usage Record'!M90*72.93*0.14*2.20462/2000+'Boiler Usage Record'!O90*75.1*0.15*2.20462/2000+'Boiler Usage Record'!Q90*74*0.135*2.20462/2000+SUM('Generator Usage Record'!M93,'Generator Usage Record'!W93,'Generator Usage Record'!AG93,'Generator Usage Record'!AQ93,'Generator Usage Record'!BA93,'Generator Usage Record'!BK93,'Generator Usage Record'!BU93,'Generator Usage Record'!CE93,'Generator Usage Record'!CO93,'Generator Usage Record'!CY93))</f>
      </c>
      <c r="I88" s="38">
        <f aca="true" t="shared" si="5" ref="I88:I151">IF(H88&lt;&gt;"",SUM(H77:H88),"")</f>
      </c>
    </row>
    <row r="89" spans="2:9" ht="15.75" thickBot="1">
      <c r="B89" s="275"/>
      <c r="C89" s="14" t="s">
        <v>13</v>
      </c>
      <c r="D89" s="33">
        <f>IF(AND(COUNTA('Boiler Usage Record'!D91:Q91)=0,COUNT('Generator Usage Record'!D94:BU94)=0),"",'Boiler Usage Record'!D91*0.0000000003+'Boiler Usage Record'!E91*0.0000000003+'Boiler Usage Record'!F91*0.0000000003+'Boiler Usage Record'!G91*0.0000000005+'Boiler Usage Record'!I91/1000*142*'Boiler Usage Record'!H91/2000+'Boiler Usage Record'!K91/1000*150*'Boiler Usage Record'!J91/2000+'Boiler Usage Record'!M91/1000*157*'Boiler Usage Record'!L91/2000+'Boiler Usage Record'!O91/1000*157*'Boiler Usage Record'!N91/2000+'Boiler Usage Record'!Q91/1000*147*'Boiler Usage Record'!P91/2000+SUM('Generator Usage Record'!K94,'Generator Usage Record'!U94,'Generator Usage Record'!AE94,'Generator Usage Record'!AO94,'Generator Usage Record'!AY94,'Generator Usage Record'!BI94,'Generator Usage Record'!BS94,'Generator Usage Record'!CC94,'Generator Usage Record'!CM94,'Generator Usage Record'!CW94))</f>
      </c>
      <c r="E89" s="39">
        <f t="shared" si="3"/>
      </c>
      <c r="F89" s="33">
        <f>IF(AND(COUNTA('Boiler Usage Record'!D91:Q91)=0,COUNT('Generator Usage Record'!D94:BU94)=0),"",'Boiler Usage Record'!D91*0.00000005+'Boiler Usage Record'!E91*0.000000025+'Boiler Usage Record'!F91*0.000000016+'Boiler Usage Record'!G91*0.0000065+'Boiler Usage Record'!I91*0.00001+'Boiler Usage Record'!K91*0.00001+'Boiler Usage Record'!M91*0.0000275+'Boiler Usage Record'!O91*0.0000275+'Boiler Usage Record'!Q91*0.0000095+SUM('Generator Usage Record'!L94,'Generator Usage Record'!V94,'Generator Usage Record'!AF94,'Generator Usage Record'!AP94,'Generator Usage Record'!AZ94,'Generator Usage Record'!BJ94,'Generator Usage Record'!BT94,'Generator Usage Record'!CD94,'Generator Usage Record'!CN94,'Generator Usage Record'!CX94))</f>
      </c>
      <c r="G89" s="39">
        <f t="shared" si="4"/>
      </c>
      <c r="H89" s="33">
        <f>IF(AND(COUNTA('Boiler Usage Record'!D91:Q91)=0,COUNT('Generator Usage Record'!D94:BU94)=0),"",'Boiler Usage Record'!D91*53.02*0.00128*2.20462/2000+'Boiler Usage Record'!E91*53.02*0.00128*2.20462/2000+'Boiler Usage Record'!F91*53.02*0.00128*2.20462/2000+'Boiler Usage Record'!G91*61.46*0.0091*2.20462/2000+'Boiler Usage Record'!I91*73.96*0.138*2.20462/2000+'Boiler Usage Record'!K91*75.04*0.146*2.20462/2000+'Boiler Usage Record'!M91*72.93*0.14*2.20462/2000+'Boiler Usage Record'!O91*75.1*0.15*2.20462/2000+'Boiler Usage Record'!Q91*74*0.135*2.20462/2000+SUM('Generator Usage Record'!M94,'Generator Usage Record'!W94,'Generator Usage Record'!AG94,'Generator Usage Record'!AQ94,'Generator Usage Record'!BA94,'Generator Usage Record'!BK94,'Generator Usage Record'!BU94,'Generator Usage Record'!CE94,'Generator Usage Record'!CO94,'Generator Usage Record'!CY94))</f>
      </c>
      <c r="I89" s="39">
        <f t="shared" si="5"/>
      </c>
    </row>
    <row r="90" spans="2:9" ht="15.75" thickBot="1">
      <c r="B90" s="275"/>
      <c r="C90" s="10" t="s">
        <v>14</v>
      </c>
      <c r="D90" s="32">
        <f>IF(AND(COUNTA('Boiler Usage Record'!D92:Q92)=0,COUNT('Generator Usage Record'!D95:BU95)=0),"",'Boiler Usage Record'!D92*0.0000000003+'Boiler Usage Record'!E92*0.0000000003+'Boiler Usage Record'!F92*0.0000000003+'Boiler Usage Record'!G92*0.0000000005+'Boiler Usage Record'!I92/1000*142*'Boiler Usage Record'!H92/2000+'Boiler Usage Record'!K92/1000*150*'Boiler Usage Record'!J92/2000+'Boiler Usage Record'!M92/1000*157*'Boiler Usage Record'!L92/2000+'Boiler Usage Record'!O92/1000*157*'Boiler Usage Record'!N92/2000+'Boiler Usage Record'!Q92/1000*147*'Boiler Usage Record'!P92/2000+SUM('Generator Usage Record'!K95,'Generator Usage Record'!U95,'Generator Usage Record'!AE95,'Generator Usage Record'!AO95,'Generator Usage Record'!AY95,'Generator Usage Record'!BI95,'Generator Usage Record'!BS95,'Generator Usage Record'!CC95,'Generator Usage Record'!CM95,'Generator Usage Record'!CW95))</f>
      </c>
      <c r="E90" s="38">
        <f t="shared" si="3"/>
      </c>
      <c r="F90" s="32">
        <f>IF(AND(COUNTA('Boiler Usage Record'!D92:Q92)=0,COUNT('Generator Usage Record'!D95:BU95)=0),"",'Boiler Usage Record'!D92*0.00000005+'Boiler Usage Record'!E92*0.000000025+'Boiler Usage Record'!F92*0.000000016+'Boiler Usage Record'!G92*0.0000065+'Boiler Usage Record'!I92*0.00001+'Boiler Usage Record'!K92*0.00001+'Boiler Usage Record'!M92*0.0000275+'Boiler Usage Record'!O92*0.0000275+'Boiler Usage Record'!Q92*0.0000095+SUM('Generator Usage Record'!L95,'Generator Usage Record'!V95,'Generator Usage Record'!AF95,'Generator Usage Record'!AP95,'Generator Usage Record'!AZ95,'Generator Usage Record'!BJ95,'Generator Usage Record'!BT95,'Generator Usage Record'!CD95,'Generator Usage Record'!CN95,'Generator Usage Record'!CX95))</f>
      </c>
      <c r="G90" s="38">
        <f t="shared" si="4"/>
      </c>
      <c r="H90" s="32">
        <f>IF(AND(COUNTA('Boiler Usage Record'!D92:Q92)=0,COUNT('Generator Usage Record'!D95:BU95)=0),"",'Boiler Usage Record'!D92*53.02*0.00128*2.20462/2000+'Boiler Usage Record'!E92*53.02*0.00128*2.20462/2000+'Boiler Usage Record'!F92*53.02*0.00128*2.20462/2000+'Boiler Usage Record'!G92*61.46*0.0091*2.20462/2000+'Boiler Usage Record'!I92*73.96*0.138*2.20462/2000+'Boiler Usage Record'!K92*75.04*0.146*2.20462/2000+'Boiler Usage Record'!M92*72.93*0.14*2.20462/2000+'Boiler Usage Record'!O92*75.1*0.15*2.20462/2000+'Boiler Usage Record'!Q92*74*0.135*2.20462/2000+SUM('Generator Usage Record'!M95,'Generator Usage Record'!W95,'Generator Usage Record'!AG95,'Generator Usage Record'!AQ95,'Generator Usage Record'!BA95,'Generator Usage Record'!BK95,'Generator Usage Record'!BU95,'Generator Usage Record'!CE95,'Generator Usage Record'!CO95,'Generator Usage Record'!CY95))</f>
      </c>
      <c r="I90" s="38">
        <f t="shared" si="5"/>
      </c>
    </row>
    <row r="91" spans="2:9" ht="15.75" thickBot="1">
      <c r="B91" s="275"/>
      <c r="C91" s="14" t="s">
        <v>15</v>
      </c>
      <c r="D91" s="33">
        <f>IF(AND(COUNTA('Boiler Usage Record'!D93:Q93)=0,COUNT('Generator Usage Record'!D96:BU96)=0),"",'Boiler Usage Record'!D93*0.0000000003+'Boiler Usage Record'!E93*0.0000000003+'Boiler Usage Record'!F93*0.0000000003+'Boiler Usage Record'!G93*0.0000000005+'Boiler Usage Record'!I93/1000*142*'Boiler Usage Record'!H93/2000+'Boiler Usage Record'!K93/1000*150*'Boiler Usage Record'!J93/2000+'Boiler Usage Record'!M93/1000*157*'Boiler Usage Record'!L93/2000+'Boiler Usage Record'!O93/1000*157*'Boiler Usage Record'!N93/2000+'Boiler Usage Record'!Q93/1000*147*'Boiler Usage Record'!P93/2000+SUM('Generator Usage Record'!K96,'Generator Usage Record'!U96,'Generator Usage Record'!AE96,'Generator Usage Record'!AO96,'Generator Usage Record'!AY96,'Generator Usage Record'!BI96,'Generator Usage Record'!BS96,'Generator Usage Record'!CC96,'Generator Usage Record'!CM96,'Generator Usage Record'!CW96))</f>
      </c>
      <c r="E91" s="39">
        <f t="shared" si="3"/>
      </c>
      <c r="F91" s="33">
        <f>IF(AND(COUNTA('Boiler Usage Record'!D93:Q93)=0,COUNT('Generator Usage Record'!D96:BU96)=0),"",'Boiler Usage Record'!D93*0.00000005+'Boiler Usage Record'!E93*0.000000025+'Boiler Usage Record'!F93*0.000000016+'Boiler Usage Record'!G93*0.0000065+'Boiler Usage Record'!I93*0.00001+'Boiler Usage Record'!K93*0.00001+'Boiler Usage Record'!M93*0.0000275+'Boiler Usage Record'!O93*0.0000275+'Boiler Usage Record'!Q93*0.0000095+SUM('Generator Usage Record'!L96,'Generator Usage Record'!V96,'Generator Usage Record'!AF96,'Generator Usage Record'!AP96,'Generator Usage Record'!AZ96,'Generator Usage Record'!BJ96,'Generator Usage Record'!BT96,'Generator Usage Record'!CD96,'Generator Usage Record'!CN96,'Generator Usage Record'!CX96))</f>
      </c>
      <c r="G91" s="39">
        <f t="shared" si="4"/>
      </c>
      <c r="H91" s="33">
        <f>IF(AND(COUNTA('Boiler Usage Record'!D93:Q93)=0,COUNT('Generator Usage Record'!D96:BU96)=0),"",'Boiler Usage Record'!D93*53.02*0.00128*2.20462/2000+'Boiler Usage Record'!E93*53.02*0.00128*2.20462/2000+'Boiler Usage Record'!F93*53.02*0.00128*2.20462/2000+'Boiler Usage Record'!G93*61.46*0.0091*2.20462/2000+'Boiler Usage Record'!I93*73.96*0.138*2.20462/2000+'Boiler Usage Record'!K93*75.04*0.146*2.20462/2000+'Boiler Usage Record'!M93*72.93*0.14*2.20462/2000+'Boiler Usage Record'!O93*75.1*0.15*2.20462/2000+'Boiler Usage Record'!Q93*74*0.135*2.20462/2000+SUM('Generator Usage Record'!M96,'Generator Usage Record'!W96,'Generator Usage Record'!AG96,'Generator Usage Record'!AQ96,'Generator Usage Record'!BA96,'Generator Usage Record'!BK96,'Generator Usage Record'!BU96,'Generator Usage Record'!CE96,'Generator Usage Record'!CO96,'Generator Usage Record'!CY96))</f>
      </c>
      <c r="I91" s="39">
        <f t="shared" si="5"/>
      </c>
    </row>
    <row r="92" spans="2:9" ht="15.75" thickBot="1">
      <c r="B92" s="275"/>
      <c r="C92" s="10" t="s">
        <v>16</v>
      </c>
      <c r="D92" s="32">
        <f>IF(AND(COUNTA('Boiler Usage Record'!D94:Q94)=0,COUNT('Generator Usage Record'!D97:BU97)=0),"",'Boiler Usage Record'!D94*0.0000000003+'Boiler Usage Record'!E94*0.0000000003+'Boiler Usage Record'!F94*0.0000000003+'Boiler Usage Record'!G94*0.0000000005+'Boiler Usage Record'!I94/1000*142*'Boiler Usage Record'!H94/2000+'Boiler Usage Record'!K94/1000*150*'Boiler Usage Record'!J94/2000+'Boiler Usage Record'!M94/1000*157*'Boiler Usage Record'!L94/2000+'Boiler Usage Record'!O94/1000*157*'Boiler Usage Record'!N94/2000+'Boiler Usage Record'!Q94/1000*147*'Boiler Usage Record'!P94/2000+SUM('Generator Usage Record'!K97,'Generator Usage Record'!U97,'Generator Usage Record'!AE97,'Generator Usage Record'!AO97,'Generator Usage Record'!AY97,'Generator Usage Record'!BI97,'Generator Usage Record'!BS97,'Generator Usage Record'!CC97,'Generator Usage Record'!CM97,'Generator Usage Record'!CW97))</f>
      </c>
      <c r="E92" s="38">
        <f t="shared" si="3"/>
      </c>
      <c r="F92" s="32">
        <f>IF(AND(COUNTA('Boiler Usage Record'!D94:Q94)=0,COUNT('Generator Usage Record'!D97:BU97)=0),"",'Boiler Usage Record'!D94*0.00000005+'Boiler Usage Record'!E94*0.000000025+'Boiler Usage Record'!F94*0.000000016+'Boiler Usage Record'!G94*0.0000065+'Boiler Usage Record'!I94*0.00001+'Boiler Usage Record'!K94*0.00001+'Boiler Usage Record'!M94*0.0000275+'Boiler Usage Record'!O94*0.0000275+'Boiler Usage Record'!Q94*0.0000095+SUM('Generator Usage Record'!L97,'Generator Usage Record'!V97,'Generator Usage Record'!AF97,'Generator Usage Record'!AP97,'Generator Usage Record'!AZ97,'Generator Usage Record'!BJ97,'Generator Usage Record'!BT97,'Generator Usage Record'!CD97,'Generator Usage Record'!CN97,'Generator Usage Record'!CX97))</f>
      </c>
      <c r="G92" s="38">
        <f t="shared" si="4"/>
      </c>
      <c r="H92" s="32">
        <f>IF(AND(COUNTA('Boiler Usage Record'!D94:Q94)=0,COUNT('Generator Usage Record'!D97:BU97)=0),"",'Boiler Usage Record'!D94*53.02*0.00128*2.20462/2000+'Boiler Usage Record'!E94*53.02*0.00128*2.20462/2000+'Boiler Usage Record'!F94*53.02*0.00128*2.20462/2000+'Boiler Usage Record'!G94*61.46*0.0091*2.20462/2000+'Boiler Usage Record'!I94*73.96*0.138*2.20462/2000+'Boiler Usage Record'!K94*75.04*0.146*2.20462/2000+'Boiler Usage Record'!M94*72.93*0.14*2.20462/2000+'Boiler Usage Record'!O94*75.1*0.15*2.20462/2000+'Boiler Usage Record'!Q94*74*0.135*2.20462/2000+SUM('Generator Usage Record'!M97,'Generator Usage Record'!W97,'Generator Usage Record'!AG97,'Generator Usage Record'!AQ97,'Generator Usage Record'!BA97,'Generator Usage Record'!BK97,'Generator Usage Record'!BU97,'Generator Usage Record'!CE97,'Generator Usage Record'!CO97,'Generator Usage Record'!CY97))</f>
      </c>
      <c r="I92" s="38">
        <f t="shared" si="5"/>
      </c>
    </row>
    <row r="93" spans="2:9" ht="15.75" thickBot="1">
      <c r="B93" s="275"/>
      <c r="C93" s="14" t="s">
        <v>17</v>
      </c>
      <c r="D93" s="33">
        <f>IF(AND(COUNTA('Boiler Usage Record'!D95:Q95)=0,COUNT('Generator Usage Record'!D98:BU98)=0),"",'Boiler Usage Record'!D95*0.0000000003+'Boiler Usage Record'!E95*0.0000000003+'Boiler Usage Record'!F95*0.0000000003+'Boiler Usage Record'!G95*0.0000000005+'Boiler Usage Record'!I95/1000*142*'Boiler Usage Record'!H95/2000+'Boiler Usage Record'!K95/1000*150*'Boiler Usage Record'!J95/2000+'Boiler Usage Record'!M95/1000*157*'Boiler Usage Record'!L95/2000+'Boiler Usage Record'!O95/1000*157*'Boiler Usage Record'!N95/2000+'Boiler Usage Record'!Q95/1000*147*'Boiler Usage Record'!P95/2000+SUM('Generator Usage Record'!K98,'Generator Usage Record'!U98,'Generator Usage Record'!AE98,'Generator Usage Record'!AO98,'Generator Usage Record'!AY98,'Generator Usage Record'!BI98,'Generator Usage Record'!BS98,'Generator Usage Record'!CC98,'Generator Usage Record'!CM98,'Generator Usage Record'!CW98))</f>
      </c>
      <c r="E93" s="39">
        <f t="shared" si="3"/>
      </c>
      <c r="F93" s="33">
        <f>IF(AND(COUNTA('Boiler Usage Record'!D95:Q95)=0,COUNT('Generator Usage Record'!D98:BU98)=0),"",'Boiler Usage Record'!D95*0.00000005+'Boiler Usage Record'!E95*0.000000025+'Boiler Usage Record'!F95*0.000000016+'Boiler Usage Record'!G95*0.0000065+'Boiler Usage Record'!I95*0.00001+'Boiler Usage Record'!K95*0.00001+'Boiler Usage Record'!M95*0.0000275+'Boiler Usage Record'!O95*0.0000275+'Boiler Usage Record'!Q95*0.0000095+SUM('Generator Usage Record'!L98,'Generator Usage Record'!V98,'Generator Usage Record'!AF98,'Generator Usage Record'!AP98,'Generator Usage Record'!AZ98,'Generator Usage Record'!BJ98,'Generator Usage Record'!BT98,'Generator Usage Record'!CD98,'Generator Usage Record'!CN98,'Generator Usage Record'!CX98))</f>
      </c>
      <c r="G93" s="39">
        <f t="shared" si="4"/>
      </c>
      <c r="H93" s="33">
        <f>IF(AND(COUNTA('Boiler Usage Record'!D95:Q95)=0,COUNT('Generator Usage Record'!D98:BU98)=0),"",'Boiler Usage Record'!D95*53.02*0.00128*2.20462/2000+'Boiler Usage Record'!E95*53.02*0.00128*2.20462/2000+'Boiler Usage Record'!F95*53.02*0.00128*2.20462/2000+'Boiler Usage Record'!G95*61.46*0.0091*2.20462/2000+'Boiler Usage Record'!I95*73.96*0.138*2.20462/2000+'Boiler Usage Record'!K95*75.04*0.146*2.20462/2000+'Boiler Usage Record'!M95*72.93*0.14*2.20462/2000+'Boiler Usage Record'!O95*75.1*0.15*2.20462/2000+'Boiler Usage Record'!Q95*74*0.135*2.20462/2000+SUM('Generator Usage Record'!M98,'Generator Usage Record'!W98,'Generator Usage Record'!AG98,'Generator Usage Record'!AQ98,'Generator Usage Record'!BA98,'Generator Usage Record'!BK98,'Generator Usage Record'!BU98,'Generator Usage Record'!CE98,'Generator Usage Record'!CO98,'Generator Usage Record'!CY98))</f>
      </c>
      <c r="I93" s="39">
        <f t="shared" si="5"/>
      </c>
    </row>
    <row r="94" spans="2:9" ht="15.75" thickBot="1">
      <c r="B94" s="276"/>
      <c r="C94" s="11" t="s">
        <v>18</v>
      </c>
      <c r="D94" s="36">
        <f>IF(AND(COUNTA('Boiler Usage Record'!D96:Q96)=0,COUNT('Generator Usage Record'!D99:BU99)=0),"",'Boiler Usage Record'!D96*0.0000000003+'Boiler Usage Record'!E96*0.0000000003+'Boiler Usage Record'!F96*0.0000000003+'Boiler Usage Record'!G96*0.0000000005+'Boiler Usage Record'!I96/1000*142*'Boiler Usage Record'!H96/2000+'Boiler Usage Record'!K96/1000*150*'Boiler Usage Record'!J96/2000+'Boiler Usage Record'!M96/1000*157*'Boiler Usage Record'!L96/2000+'Boiler Usage Record'!O96/1000*157*'Boiler Usage Record'!N96/2000+'Boiler Usage Record'!Q96/1000*147*'Boiler Usage Record'!P96/2000+SUM('Generator Usage Record'!K99,'Generator Usage Record'!U99,'Generator Usage Record'!AE99,'Generator Usage Record'!AO99,'Generator Usage Record'!AY99,'Generator Usage Record'!BI99,'Generator Usage Record'!BS99,'Generator Usage Record'!CC99,'Generator Usage Record'!CM99,'Generator Usage Record'!CW99))</f>
      </c>
      <c r="E94" s="41">
        <f t="shared" si="3"/>
      </c>
      <c r="F94" s="36">
        <f>IF(AND(COUNTA('Boiler Usage Record'!D96:Q96)=0,COUNT('Generator Usage Record'!D99:BU99)=0),"",'Boiler Usage Record'!D96*0.00000005+'Boiler Usage Record'!E96*0.000000025+'Boiler Usage Record'!F96*0.000000016+'Boiler Usage Record'!G96*0.0000065+'Boiler Usage Record'!I96*0.00001+'Boiler Usage Record'!K96*0.00001+'Boiler Usage Record'!M96*0.0000275+'Boiler Usage Record'!O96*0.0000275+'Boiler Usage Record'!Q96*0.0000095+SUM('Generator Usage Record'!L99,'Generator Usage Record'!V99,'Generator Usage Record'!AF99,'Generator Usage Record'!AP99,'Generator Usage Record'!AZ99,'Generator Usage Record'!BJ99,'Generator Usage Record'!BT99,'Generator Usage Record'!CD99,'Generator Usage Record'!CN99,'Generator Usage Record'!CX99))</f>
      </c>
      <c r="G94" s="41">
        <f t="shared" si="4"/>
      </c>
      <c r="H94" s="36">
        <f>IF(AND(COUNTA('Boiler Usage Record'!D96:Q96)=0,COUNT('Generator Usage Record'!D99:BU99)=0),"",'Boiler Usage Record'!D96*53.02*0.00128*2.20462/2000+'Boiler Usage Record'!E96*53.02*0.00128*2.20462/2000+'Boiler Usage Record'!F96*53.02*0.00128*2.20462/2000+'Boiler Usage Record'!G96*61.46*0.0091*2.20462/2000+'Boiler Usage Record'!I96*73.96*0.138*2.20462/2000+'Boiler Usage Record'!K96*75.04*0.146*2.20462/2000+'Boiler Usage Record'!M96*72.93*0.14*2.20462/2000+'Boiler Usage Record'!O96*75.1*0.15*2.20462/2000+'Boiler Usage Record'!Q96*74*0.135*2.20462/2000+SUM('Generator Usage Record'!M99,'Generator Usage Record'!W99,'Generator Usage Record'!AG99,'Generator Usage Record'!AQ99,'Generator Usage Record'!BA99,'Generator Usage Record'!BK99,'Generator Usage Record'!BU99,'Generator Usage Record'!CE99,'Generator Usage Record'!CO99,'Generator Usage Record'!CY99))</f>
      </c>
      <c r="I94" s="41">
        <f t="shared" si="5"/>
      </c>
    </row>
    <row r="95" spans="2:9" ht="16.5" thickBot="1" thickTop="1">
      <c r="B95" s="275">
        <v>2020</v>
      </c>
      <c r="C95" s="15" t="s">
        <v>7</v>
      </c>
      <c r="D95" s="35">
        <f>IF(AND(COUNTA('Boiler Usage Record'!D97:Q97)=0,COUNT('Generator Usage Record'!D100:BU100)=0),"",'Boiler Usage Record'!D97*0.0000000003+'Boiler Usage Record'!E97*0.0000000003+'Boiler Usage Record'!F97*0.0000000003+'Boiler Usage Record'!G97*0.0000000005+'Boiler Usage Record'!I97/1000*142*'Boiler Usage Record'!H97/2000+'Boiler Usage Record'!K97/1000*150*'Boiler Usage Record'!J97/2000+'Boiler Usage Record'!M97/1000*157*'Boiler Usage Record'!L97/2000+'Boiler Usage Record'!O97/1000*157*'Boiler Usage Record'!N97/2000+'Boiler Usage Record'!Q97/1000*147*'Boiler Usage Record'!P97/2000+SUM('Generator Usage Record'!K100,'Generator Usage Record'!U100,'Generator Usage Record'!AE100,'Generator Usage Record'!AO100,'Generator Usage Record'!AY100,'Generator Usage Record'!BI100,'Generator Usage Record'!BS100,'Generator Usage Record'!CC100,'Generator Usage Record'!CM100,'Generator Usage Record'!CW100))</f>
      </c>
      <c r="E95" s="37">
        <f t="shared" si="3"/>
      </c>
      <c r="F95" s="35">
        <f>IF(AND(COUNTA('Boiler Usage Record'!D97:Q97)=0,COUNT('Generator Usage Record'!D100:BU100)=0),"",'Boiler Usage Record'!D97*0.00000005+'Boiler Usage Record'!E97*0.000000025+'Boiler Usage Record'!F97*0.000000016+'Boiler Usage Record'!G97*0.0000065+'Boiler Usage Record'!I97*0.00001+'Boiler Usage Record'!K97*0.00001+'Boiler Usage Record'!M97*0.0000275+'Boiler Usage Record'!O97*0.0000275+'Boiler Usage Record'!Q97*0.0000095+SUM('Generator Usage Record'!L100,'Generator Usage Record'!V100,'Generator Usage Record'!AF100,'Generator Usage Record'!AP100,'Generator Usage Record'!AZ100,'Generator Usage Record'!BJ100,'Generator Usage Record'!BT100,'Generator Usage Record'!CD100,'Generator Usage Record'!CN100,'Generator Usage Record'!CX100))</f>
      </c>
      <c r="G95" s="37">
        <f t="shared" si="4"/>
      </c>
      <c r="H95" s="35">
        <f>IF(AND(COUNTA('Boiler Usage Record'!D97:Q97)=0,COUNT('Generator Usage Record'!D100:BU100)=0),"",'Boiler Usage Record'!D97*53.02*0.00128*2.20462/2000+'Boiler Usage Record'!E97*53.02*0.00128*2.20462/2000+'Boiler Usage Record'!F97*53.02*0.00128*2.20462/2000+'Boiler Usage Record'!G97*61.46*0.0091*2.20462/2000+'Boiler Usage Record'!I97*73.96*0.138*2.20462/2000+'Boiler Usage Record'!K97*75.04*0.146*2.20462/2000+'Boiler Usage Record'!M97*72.93*0.14*2.20462/2000+'Boiler Usage Record'!O97*75.1*0.15*2.20462/2000+'Boiler Usage Record'!Q97*74*0.135*2.20462/2000+SUM('Generator Usage Record'!M100,'Generator Usage Record'!W100,'Generator Usage Record'!AG100,'Generator Usage Record'!AQ100,'Generator Usage Record'!BA100,'Generator Usage Record'!BK100,'Generator Usage Record'!BU100,'Generator Usage Record'!CE100,'Generator Usage Record'!CO100,'Generator Usage Record'!CY100))</f>
      </c>
      <c r="I95" s="37">
        <f t="shared" si="5"/>
      </c>
    </row>
    <row r="96" spans="2:9" ht="15.75" thickBot="1">
      <c r="B96" s="275"/>
      <c r="C96" s="10" t="s">
        <v>8</v>
      </c>
      <c r="D96" s="32">
        <f>IF(AND(COUNTA('Boiler Usage Record'!D98:Q98)=0,COUNT('Generator Usage Record'!D101:BU101)=0),"",'Boiler Usage Record'!D98*0.0000000003+'Boiler Usage Record'!E98*0.0000000003+'Boiler Usage Record'!F98*0.0000000003+'Boiler Usage Record'!G98*0.0000000005+'Boiler Usage Record'!I98/1000*142*'Boiler Usage Record'!H98/2000+'Boiler Usage Record'!K98/1000*150*'Boiler Usage Record'!J98/2000+'Boiler Usage Record'!M98/1000*157*'Boiler Usage Record'!L98/2000+'Boiler Usage Record'!O98/1000*157*'Boiler Usage Record'!N98/2000+'Boiler Usage Record'!Q98/1000*147*'Boiler Usage Record'!P98/2000+SUM('Generator Usage Record'!K101,'Generator Usage Record'!U101,'Generator Usage Record'!AE101,'Generator Usage Record'!AO101,'Generator Usage Record'!AY101,'Generator Usage Record'!BI101,'Generator Usage Record'!BS101,'Generator Usage Record'!CC101,'Generator Usage Record'!CM101,'Generator Usage Record'!CW101))</f>
      </c>
      <c r="E96" s="38">
        <f t="shared" si="3"/>
      </c>
      <c r="F96" s="32">
        <f>IF(AND(COUNTA('Boiler Usage Record'!D98:Q98)=0,COUNT('Generator Usage Record'!D101:BU101)=0),"",'Boiler Usage Record'!D98*0.00000005+'Boiler Usage Record'!E98*0.000000025+'Boiler Usage Record'!F98*0.000000016+'Boiler Usage Record'!G98*0.0000065+'Boiler Usage Record'!I98*0.00001+'Boiler Usage Record'!K98*0.00001+'Boiler Usage Record'!M98*0.0000275+'Boiler Usage Record'!O98*0.0000275+'Boiler Usage Record'!Q98*0.0000095+SUM('Generator Usage Record'!L101,'Generator Usage Record'!V101,'Generator Usage Record'!AF101,'Generator Usage Record'!AP101,'Generator Usage Record'!AZ101,'Generator Usage Record'!BJ101,'Generator Usage Record'!BT101,'Generator Usage Record'!CD101,'Generator Usage Record'!CN101,'Generator Usage Record'!CX101))</f>
      </c>
      <c r="G96" s="38">
        <f t="shared" si="4"/>
      </c>
      <c r="H96" s="32">
        <f>IF(AND(COUNTA('Boiler Usage Record'!D98:Q98)=0,COUNT('Generator Usage Record'!D101:BU101)=0),"",'Boiler Usage Record'!D98*53.02*0.00128*2.20462/2000+'Boiler Usage Record'!E98*53.02*0.00128*2.20462/2000+'Boiler Usage Record'!F98*53.02*0.00128*2.20462/2000+'Boiler Usage Record'!G98*61.46*0.0091*2.20462/2000+'Boiler Usage Record'!I98*73.96*0.138*2.20462/2000+'Boiler Usage Record'!K98*75.04*0.146*2.20462/2000+'Boiler Usage Record'!M98*72.93*0.14*2.20462/2000+'Boiler Usage Record'!O98*75.1*0.15*2.20462/2000+'Boiler Usage Record'!Q98*74*0.135*2.20462/2000+SUM('Generator Usage Record'!M101,'Generator Usage Record'!W101,'Generator Usage Record'!AG101,'Generator Usage Record'!AQ101,'Generator Usage Record'!BA101,'Generator Usage Record'!BK101,'Generator Usage Record'!BU101,'Generator Usage Record'!CE101,'Generator Usage Record'!CO101,'Generator Usage Record'!CY101))</f>
      </c>
      <c r="I96" s="38">
        <f t="shared" si="5"/>
      </c>
    </row>
    <row r="97" spans="2:9" ht="15.75" thickBot="1">
      <c r="B97" s="275"/>
      <c r="C97" s="14" t="s">
        <v>9</v>
      </c>
      <c r="D97" s="33">
        <f>IF(AND(COUNTA('Boiler Usage Record'!D99:Q99)=0,COUNT('Generator Usage Record'!D102:BU102)=0),"",'Boiler Usage Record'!D99*0.0000000003+'Boiler Usage Record'!E99*0.0000000003+'Boiler Usage Record'!F99*0.0000000003+'Boiler Usage Record'!G99*0.0000000005+'Boiler Usage Record'!I99/1000*142*'Boiler Usage Record'!H99/2000+'Boiler Usage Record'!K99/1000*150*'Boiler Usage Record'!J99/2000+'Boiler Usage Record'!M99/1000*157*'Boiler Usage Record'!L99/2000+'Boiler Usage Record'!O99/1000*157*'Boiler Usage Record'!N99/2000+'Boiler Usage Record'!Q99/1000*147*'Boiler Usage Record'!P99/2000+SUM('Generator Usage Record'!K102,'Generator Usage Record'!U102,'Generator Usage Record'!AE102,'Generator Usage Record'!AO102,'Generator Usage Record'!AY102,'Generator Usage Record'!BI102,'Generator Usage Record'!BS102,'Generator Usage Record'!CC102,'Generator Usage Record'!CM102,'Generator Usage Record'!CW102))</f>
      </c>
      <c r="E97" s="39">
        <f t="shared" si="3"/>
      </c>
      <c r="F97" s="33">
        <f>IF(AND(COUNTA('Boiler Usage Record'!D99:Q99)=0,COUNT('Generator Usage Record'!D102:BU102)=0),"",'Boiler Usage Record'!D99*0.00000005+'Boiler Usage Record'!E99*0.000000025+'Boiler Usage Record'!F99*0.000000016+'Boiler Usage Record'!G99*0.0000065+'Boiler Usage Record'!I99*0.00001+'Boiler Usage Record'!K99*0.00001+'Boiler Usage Record'!M99*0.0000275+'Boiler Usage Record'!O99*0.0000275+'Boiler Usage Record'!Q99*0.0000095+SUM('Generator Usage Record'!L102,'Generator Usage Record'!V102,'Generator Usage Record'!AF102,'Generator Usage Record'!AP102,'Generator Usage Record'!AZ102,'Generator Usage Record'!BJ102,'Generator Usage Record'!BT102,'Generator Usage Record'!CD102,'Generator Usage Record'!CN102,'Generator Usage Record'!CX102))</f>
      </c>
      <c r="G97" s="39">
        <f t="shared" si="4"/>
      </c>
      <c r="H97" s="33">
        <f>IF(AND(COUNTA('Boiler Usage Record'!D99:Q99)=0,COUNT('Generator Usage Record'!D102:BU102)=0),"",'Boiler Usage Record'!D99*53.02*0.00128*2.20462/2000+'Boiler Usage Record'!E99*53.02*0.00128*2.20462/2000+'Boiler Usage Record'!F99*53.02*0.00128*2.20462/2000+'Boiler Usage Record'!G99*61.46*0.0091*2.20462/2000+'Boiler Usage Record'!I99*73.96*0.138*2.20462/2000+'Boiler Usage Record'!K99*75.04*0.146*2.20462/2000+'Boiler Usage Record'!M99*72.93*0.14*2.20462/2000+'Boiler Usage Record'!O99*75.1*0.15*2.20462/2000+'Boiler Usage Record'!Q99*74*0.135*2.20462/2000+SUM('Generator Usage Record'!M102,'Generator Usage Record'!W102,'Generator Usage Record'!AG102,'Generator Usage Record'!AQ102,'Generator Usage Record'!BA102,'Generator Usage Record'!BK102,'Generator Usage Record'!BU102,'Generator Usage Record'!CE102,'Generator Usage Record'!CO102,'Generator Usage Record'!CY102))</f>
      </c>
      <c r="I97" s="39">
        <f t="shared" si="5"/>
      </c>
    </row>
    <row r="98" spans="2:9" ht="15.75" thickBot="1">
      <c r="B98" s="275"/>
      <c r="C98" s="10" t="s">
        <v>10</v>
      </c>
      <c r="D98" s="32">
        <f>IF(AND(COUNTA('Boiler Usage Record'!D100:Q100)=0,COUNT('Generator Usage Record'!D103:BU103)=0),"",'Boiler Usage Record'!D100*0.0000000003+'Boiler Usage Record'!E100*0.0000000003+'Boiler Usage Record'!F100*0.0000000003+'Boiler Usage Record'!G100*0.0000000005+'Boiler Usage Record'!I100/1000*142*'Boiler Usage Record'!H100/2000+'Boiler Usage Record'!K100/1000*150*'Boiler Usage Record'!J100/2000+'Boiler Usage Record'!M100/1000*157*'Boiler Usage Record'!L100/2000+'Boiler Usage Record'!O100/1000*157*'Boiler Usage Record'!N100/2000+'Boiler Usage Record'!Q100/1000*147*'Boiler Usage Record'!P100/2000+SUM('Generator Usage Record'!K103,'Generator Usage Record'!U103,'Generator Usage Record'!AE103,'Generator Usage Record'!AO103,'Generator Usage Record'!AY103,'Generator Usage Record'!BI103,'Generator Usage Record'!BS103,'Generator Usage Record'!CC103,'Generator Usage Record'!CM103,'Generator Usage Record'!CW103))</f>
      </c>
      <c r="E98" s="38">
        <f t="shared" si="3"/>
      </c>
      <c r="F98" s="32">
        <f>IF(AND(COUNTA('Boiler Usage Record'!D100:Q100)=0,COUNT('Generator Usage Record'!D103:BU103)=0),"",'Boiler Usage Record'!D100*0.00000005+'Boiler Usage Record'!E100*0.000000025+'Boiler Usage Record'!F100*0.000000016+'Boiler Usage Record'!G100*0.0000065+'Boiler Usage Record'!I100*0.00001+'Boiler Usage Record'!K100*0.00001+'Boiler Usage Record'!M100*0.0000275+'Boiler Usage Record'!O100*0.0000275+'Boiler Usage Record'!Q100*0.0000095+SUM('Generator Usage Record'!L103,'Generator Usage Record'!V103,'Generator Usage Record'!AF103,'Generator Usage Record'!AP103,'Generator Usage Record'!AZ103,'Generator Usage Record'!BJ103,'Generator Usage Record'!BT103,'Generator Usage Record'!CD103,'Generator Usage Record'!CN103,'Generator Usage Record'!CX103))</f>
      </c>
      <c r="G98" s="38">
        <f t="shared" si="4"/>
      </c>
      <c r="H98" s="32">
        <f>IF(AND(COUNTA('Boiler Usage Record'!D100:Q100)=0,COUNT('Generator Usage Record'!D103:BU103)=0),"",'Boiler Usage Record'!D100*53.02*0.00128*2.20462/2000+'Boiler Usage Record'!E100*53.02*0.00128*2.20462/2000+'Boiler Usage Record'!F100*53.02*0.00128*2.20462/2000+'Boiler Usage Record'!G100*61.46*0.0091*2.20462/2000+'Boiler Usage Record'!I100*73.96*0.138*2.20462/2000+'Boiler Usage Record'!K100*75.04*0.146*2.20462/2000+'Boiler Usage Record'!M100*72.93*0.14*2.20462/2000+'Boiler Usage Record'!O100*75.1*0.15*2.20462/2000+'Boiler Usage Record'!Q100*74*0.135*2.20462/2000+SUM('Generator Usage Record'!M103,'Generator Usage Record'!W103,'Generator Usage Record'!AG103,'Generator Usage Record'!AQ103,'Generator Usage Record'!BA103,'Generator Usage Record'!BK103,'Generator Usage Record'!BU103,'Generator Usage Record'!CE103,'Generator Usage Record'!CO103,'Generator Usage Record'!CY103))</f>
      </c>
      <c r="I98" s="38">
        <f t="shared" si="5"/>
      </c>
    </row>
    <row r="99" spans="2:9" ht="15.75" thickBot="1">
      <c r="B99" s="275"/>
      <c r="C99" s="14" t="s">
        <v>11</v>
      </c>
      <c r="D99" s="33">
        <f>IF(AND(COUNTA('Boiler Usage Record'!D101:Q101)=0,COUNT('Generator Usage Record'!D104:BU104)=0),"",'Boiler Usage Record'!D101*0.0000000003+'Boiler Usage Record'!E101*0.0000000003+'Boiler Usage Record'!F101*0.0000000003+'Boiler Usage Record'!G101*0.0000000005+'Boiler Usage Record'!I101/1000*142*'Boiler Usage Record'!H101/2000+'Boiler Usage Record'!K101/1000*150*'Boiler Usage Record'!J101/2000+'Boiler Usage Record'!M101/1000*157*'Boiler Usage Record'!L101/2000+'Boiler Usage Record'!O101/1000*157*'Boiler Usage Record'!N101/2000+'Boiler Usage Record'!Q101/1000*147*'Boiler Usage Record'!P101/2000+SUM('Generator Usage Record'!K104,'Generator Usage Record'!U104,'Generator Usage Record'!AE104,'Generator Usage Record'!AO104,'Generator Usage Record'!AY104,'Generator Usage Record'!BI104,'Generator Usage Record'!BS104,'Generator Usage Record'!CC104,'Generator Usage Record'!CM104,'Generator Usage Record'!CW104))</f>
      </c>
      <c r="E99" s="39">
        <f t="shared" si="3"/>
      </c>
      <c r="F99" s="33">
        <f>IF(AND(COUNTA('Boiler Usage Record'!D101:Q101)=0,COUNT('Generator Usage Record'!D104:BU104)=0),"",'Boiler Usage Record'!D101*0.00000005+'Boiler Usage Record'!E101*0.000000025+'Boiler Usage Record'!F101*0.000000016+'Boiler Usage Record'!G101*0.0000065+'Boiler Usage Record'!I101*0.00001+'Boiler Usage Record'!K101*0.00001+'Boiler Usage Record'!M101*0.0000275+'Boiler Usage Record'!O101*0.0000275+'Boiler Usage Record'!Q101*0.0000095+SUM('Generator Usage Record'!L104,'Generator Usage Record'!V104,'Generator Usage Record'!AF104,'Generator Usage Record'!AP104,'Generator Usage Record'!AZ104,'Generator Usage Record'!BJ104,'Generator Usage Record'!BT104,'Generator Usage Record'!CD104,'Generator Usage Record'!CN104,'Generator Usage Record'!CX104))</f>
      </c>
      <c r="G99" s="39">
        <f t="shared" si="4"/>
      </c>
      <c r="H99" s="33">
        <f>IF(AND(COUNTA('Boiler Usage Record'!D101:Q101)=0,COUNT('Generator Usage Record'!D104:BU104)=0),"",'Boiler Usage Record'!D101*53.02*0.00128*2.20462/2000+'Boiler Usage Record'!E101*53.02*0.00128*2.20462/2000+'Boiler Usage Record'!F101*53.02*0.00128*2.20462/2000+'Boiler Usage Record'!G101*61.46*0.0091*2.20462/2000+'Boiler Usage Record'!I101*73.96*0.138*2.20462/2000+'Boiler Usage Record'!K101*75.04*0.146*2.20462/2000+'Boiler Usage Record'!M101*72.93*0.14*2.20462/2000+'Boiler Usage Record'!O101*75.1*0.15*2.20462/2000+'Boiler Usage Record'!Q101*74*0.135*2.20462/2000+SUM('Generator Usage Record'!M104,'Generator Usage Record'!W104,'Generator Usage Record'!AG104,'Generator Usage Record'!AQ104,'Generator Usage Record'!BA104,'Generator Usage Record'!BK104,'Generator Usage Record'!BU104,'Generator Usage Record'!CE104,'Generator Usage Record'!CO104,'Generator Usage Record'!CY104))</f>
      </c>
      <c r="I99" s="39">
        <f t="shared" si="5"/>
      </c>
    </row>
    <row r="100" spans="2:9" ht="15.75" thickBot="1">
      <c r="B100" s="275"/>
      <c r="C100" s="10" t="s">
        <v>12</v>
      </c>
      <c r="D100" s="32">
        <f>IF(AND(COUNTA('Boiler Usage Record'!D102:Q102)=0,COUNT('Generator Usage Record'!D105:BU105)=0),"",'Boiler Usage Record'!D102*0.0000000003+'Boiler Usage Record'!E102*0.0000000003+'Boiler Usage Record'!F102*0.0000000003+'Boiler Usage Record'!G102*0.0000000005+'Boiler Usage Record'!I102/1000*142*'Boiler Usage Record'!H102/2000+'Boiler Usage Record'!K102/1000*150*'Boiler Usage Record'!J102/2000+'Boiler Usage Record'!M102/1000*157*'Boiler Usage Record'!L102/2000+'Boiler Usage Record'!O102/1000*157*'Boiler Usage Record'!N102/2000+'Boiler Usage Record'!Q102/1000*147*'Boiler Usage Record'!P102/2000+SUM('Generator Usage Record'!K105,'Generator Usage Record'!U105,'Generator Usage Record'!AE105,'Generator Usage Record'!AO105,'Generator Usage Record'!AY105,'Generator Usage Record'!BI105,'Generator Usage Record'!BS105,'Generator Usage Record'!CC105,'Generator Usage Record'!CM105,'Generator Usage Record'!CW105))</f>
      </c>
      <c r="E100" s="38">
        <f t="shared" si="3"/>
      </c>
      <c r="F100" s="32">
        <f>IF(AND(COUNTA('Boiler Usage Record'!D102:Q102)=0,COUNT('Generator Usage Record'!D105:BU105)=0),"",'Boiler Usage Record'!D102*0.00000005+'Boiler Usage Record'!E102*0.000000025+'Boiler Usage Record'!F102*0.000000016+'Boiler Usage Record'!G102*0.0000065+'Boiler Usage Record'!I102*0.00001+'Boiler Usage Record'!K102*0.00001+'Boiler Usage Record'!M102*0.0000275+'Boiler Usage Record'!O102*0.0000275+'Boiler Usage Record'!Q102*0.0000095+SUM('Generator Usage Record'!L105,'Generator Usage Record'!V105,'Generator Usage Record'!AF105,'Generator Usage Record'!AP105,'Generator Usage Record'!AZ105,'Generator Usage Record'!BJ105,'Generator Usage Record'!BT105,'Generator Usage Record'!CD105,'Generator Usage Record'!CN105,'Generator Usage Record'!CX105))</f>
      </c>
      <c r="G100" s="38">
        <f t="shared" si="4"/>
      </c>
      <c r="H100" s="32">
        <f>IF(AND(COUNTA('Boiler Usage Record'!D102:Q102)=0,COUNT('Generator Usage Record'!D105:BU105)=0),"",'Boiler Usage Record'!D102*53.02*0.00128*2.20462/2000+'Boiler Usage Record'!E102*53.02*0.00128*2.20462/2000+'Boiler Usage Record'!F102*53.02*0.00128*2.20462/2000+'Boiler Usage Record'!G102*61.46*0.0091*2.20462/2000+'Boiler Usage Record'!I102*73.96*0.138*2.20462/2000+'Boiler Usage Record'!K102*75.04*0.146*2.20462/2000+'Boiler Usage Record'!M102*72.93*0.14*2.20462/2000+'Boiler Usage Record'!O102*75.1*0.15*2.20462/2000+'Boiler Usage Record'!Q102*74*0.135*2.20462/2000+SUM('Generator Usage Record'!M105,'Generator Usage Record'!W105,'Generator Usage Record'!AG105,'Generator Usage Record'!AQ105,'Generator Usage Record'!BA105,'Generator Usage Record'!BK105,'Generator Usage Record'!BU105,'Generator Usage Record'!CE105,'Generator Usage Record'!CO105,'Generator Usage Record'!CY105))</f>
      </c>
      <c r="I100" s="38">
        <f t="shared" si="5"/>
      </c>
    </row>
    <row r="101" spans="2:9" ht="15.75" thickBot="1">
      <c r="B101" s="275"/>
      <c r="C101" s="14" t="s">
        <v>13</v>
      </c>
      <c r="D101" s="33">
        <f>IF(AND(COUNTA('Boiler Usage Record'!D103:Q103)=0,COUNT('Generator Usage Record'!D106:BU106)=0),"",'Boiler Usage Record'!D103*0.0000000003+'Boiler Usage Record'!E103*0.0000000003+'Boiler Usage Record'!F103*0.0000000003+'Boiler Usage Record'!G103*0.0000000005+'Boiler Usage Record'!I103/1000*142*'Boiler Usage Record'!H103/2000+'Boiler Usage Record'!K103/1000*150*'Boiler Usage Record'!J103/2000+'Boiler Usage Record'!M103/1000*157*'Boiler Usage Record'!L103/2000+'Boiler Usage Record'!O103/1000*157*'Boiler Usage Record'!N103/2000+'Boiler Usage Record'!Q103/1000*147*'Boiler Usage Record'!P103/2000+SUM('Generator Usage Record'!K106,'Generator Usage Record'!U106,'Generator Usage Record'!AE106,'Generator Usage Record'!AO106,'Generator Usage Record'!AY106,'Generator Usage Record'!BI106,'Generator Usage Record'!BS106,'Generator Usage Record'!CC106,'Generator Usage Record'!CM106,'Generator Usage Record'!CW106))</f>
      </c>
      <c r="E101" s="39">
        <f t="shared" si="3"/>
      </c>
      <c r="F101" s="33">
        <f>IF(AND(COUNTA('Boiler Usage Record'!D103:Q103)=0,COUNT('Generator Usage Record'!D106:BU106)=0),"",'Boiler Usage Record'!D103*0.00000005+'Boiler Usage Record'!E103*0.000000025+'Boiler Usage Record'!F103*0.000000016+'Boiler Usage Record'!G103*0.0000065+'Boiler Usage Record'!I103*0.00001+'Boiler Usage Record'!K103*0.00001+'Boiler Usage Record'!M103*0.0000275+'Boiler Usage Record'!O103*0.0000275+'Boiler Usage Record'!Q103*0.0000095+SUM('Generator Usage Record'!L106,'Generator Usage Record'!V106,'Generator Usage Record'!AF106,'Generator Usage Record'!AP106,'Generator Usage Record'!AZ106,'Generator Usage Record'!BJ106,'Generator Usage Record'!BT106,'Generator Usage Record'!CD106,'Generator Usage Record'!CN106,'Generator Usage Record'!CX106))</f>
      </c>
      <c r="G101" s="39">
        <f t="shared" si="4"/>
      </c>
      <c r="H101" s="33">
        <f>IF(AND(COUNTA('Boiler Usage Record'!D103:Q103)=0,COUNT('Generator Usage Record'!D106:BU106)=0),"",'Boiler Usage Record'!D103*53.02*0.00128*2.20462/2000+'Boiler Usage Record'!E103*53.02*0.00128*2.20462/2000+'Boiler Usage Record'!F103*53.02*0.00128*2.20462/2000+'Boiler Usage Record'!G103*61.46*0.0091*2.20462/2000+'Boiler Usage Record'!I103*73.96*0.138*2.20462/2000+'Boiler Usage Record'!K103*75.04*0.146*2.20462/2000+'Boiler Usage Record'!M103*72.93*0.14*2.20462/2000+'Boiler Usage Record'!O103*75.1*0.15*2.20462/2000+'Boiler Usage Record'!Q103*74*0.135*2.20462/2000+SUM('Generator Usage Record'!M106,'Generator Usage Record'!W106,'Generator Usage Record'!AG106,'Generator Usage Record'!AQ106,'Generator Usage Record'!BA106,'Generator Usage Record'!BK106,'Generator Usage Record'!BU106,'Generator Usage Record'!CE106,'Generator Usage Record'!CO106,'Generator Usage Record'!CY106))</f>
      </c>
      <c r="I101" s="39">
        <f t="shared" si="5"/>
      </c>
    </row>
    <row r="102" spans="2:9" ht="15.75" thickBot="1">
      <c r="B102" s="275"/>
      <c r="C102" s="10" t="s">
        <v>14</v>
      </c>
      <c r="D102" s="32">
        <f>IF(AND(COUNTA('Boiler Usage Record'!D104:Q104)=0,COUNT('Generator Usage Record'!D107:BU107)=0),"",'Boiler Usage Record'!D104*0.0000000003+'Boiler Usage Record'!E104*0.0000000003+'Boiler Usage Record'!F104*0.0000000003+'Boiler Usage Record'!G104*0.0000000005+'Boiler Usage Record'!I104/1000*142*'Boiler Usage Record'!H104/2000+'Boiler Usage Record'!K104/1000*150*'Boiler Usage Record'!J104/2000+'Boiler Usage Record'!M104/1000*157*'Boiler Usage Record'!L104/2000+'Boiler Usage Record'!O104/1000*157*'Boiler Usage Record'!N104/2000+'Boiler Usage Record'!Q104/1000*147*'Boiler Usage Record'!P104/2000+SUM('Generator Usage Record'!K107,'Generator Usage Record'!U107,'Generator Usage Record'!AE107,'Generator Usage Record'!AO107,'Generator Usage Record'!AY107,'Generator Usage Record'!BI107,'Generator Usage Record'!BS107,'Generator Usage Record'!CC107,'Generator Usage Record'!CM107,'Generator Usage Record'!CW107))</f>
      </c>
      <c r="E102" s="38">
        <f t="shared" si="3"/>
      </c>
      <c r="F102" s="32">
        <f>IF(AND(COUNTA('Boiler Usage Record'!D104:Q104)=0,COUNT('Generator Usage Record'!D107:BU107)=0),"",'Boiler Usage Record'!D104*0.00000005+'Boiler Usage Record'!E104*0.000000025+'Boiler Usage Record'!F104*0.000000016+'Boiler Usage Record'!G104*0.0000065+'Boiler Usage Record'!I104*0.00001+'Boiler Usage Record'!K104*0.00001+'Boiler Usage Record'!M104*0.0000275+'Boiler Usage Record'!O104*0.0000275+'Boiler Usage Record'!Q104*0.0000095+SUM('Generator Usage Record'!L107,'Generator Usage Record'!V107,'Generator Usage Record'!AF107,'Generator Usage Record'!AP107,'Generator Usage Record'!AZ107,'Generator Usage Record'!BJ107,'Generator Usage Record'!BT107,'Generator Usage Record'!CD107,'Generator Usage Record'!CN107,'Generator Usage Record'!CX107))</f>
      </c>
      <c r="G102" s="38">
        <f t="shared" si="4"/>
      </c>
      <c r="H102" s="32">
        <f>IF(AND(COUNTA('Boiler Usage Record'!D104:Q104)=0,COUNT('Generator Usage Record'!D107:BU107)=0),"",'Boiler Usage Record'!D104*53.02*0.00128*2.20462/2000+'Boiler Usage Record'!E104*53.02*0.00128*2.20462/2000+'Boiler Usage Record'!F104*53.02*0.00128*2.20462/2000+'Boiler Usage Record'!G104*61.46*0.0091*2.20462/2000+'Boiler Usage Record'!I104*73.96*0.138*2.20462/2000+'Boiler Usage Record'!K104*75.04*0.146*2.20462/2000+'Boiler Usage Record'!M104*72.93*0.14*2.20462/2000+'Boiler Usage Record'!O104*75.1*0.15*2.20462/2000+'Boiler Usage Record'!Q104*74*0.135*2.20462/2000+SUM('Generator Usage Record'!M107,'Generator Usage Record'!W107,'Generator Usage Record'!AG107,'Generator Usage Record'!AQ107,'Generator Usage Record'!BA107,'Generator Usage Record'!BK107,'Generator Usage Record'!BU107,'Generator Usage Record'!CE107,'Generator Usage Record'!CO107,'Generator Usage Record'!CY107))</f>
      </c>
      <c r="I102" s="38">
        <f t="shared" si="5"/>
      </c>
    </row>
    <row r="103" spans="2:9" ht="15.75" thickBot="1">
      <c r="B103" s="275"/>
      <c r="C103" s="14" t="s">
        <v>15</v>
      </c>
      <c r="D103" s="33">
        <f>IF(AND(COUNTA('Boiler Usage Record'!D105:Q105)=0,COUNT('Generator Usage Record'!D108:BU108)=0),"",'Boiler Usage Record'!D105*0.0000000003+'Boiler Usage Record'!E105*0.0000000003+'Boiler Usage Record'!F105*0.0000000003+'Boiler Usage Record'!G105*0.0000000005+'Boiler Usage Record'!I105/1000*142*'Boiler Usage Record'!H105/2000+'Boiler Usage Record'!K105/1000*150*'Boiler Usage Record'!J105/2000+'Boiler Usage Record'!M105/1000*157*'Boiler Usage Record'!L105/2000+'Boiler Usage Record'!O105/1000*157*'Boiler Usage Record'!N105/2000+'Boiler Usage Record'!Q105/1000*147*'Boiler Usage Record'!P105/2000+SUM('Generator Usage Record'!K108,'Generator Usage Record'!U108,'Generator Usage Record'!AE108,'Generator Usage Record'!AO108,'Generator Usage Record'!AY108,'Generator Usage Record'!BI108,'Generator Usage Record'!BS108,'Generator Usage Record'!CC108,'Generator Usage Record'!CM108,'Generator Usage Record'!CW108))</f>
      </c>
      <c r="E103" s="39">
        <f t="shared" si="3"/>
      </c>
      <c r="F103" s="33">
        <f>IF(AND(COUNTA('Boiler Usage Record'!D105:Q105)=0,COUNT('Generator Usage Record'!D108:BU108)=0),"",'Boiler Usage Record'!D105*0.00000005+'Boiler Usage Record'!E105*0.000000025+'Boiler Usage Record'!F105*0.000000016+'Boiler Usage Record'!G105*0.0000065+'Boiler Usage Record'!I105*0.00001+'Boiler Usage Record'!K105*0.00001+'Boiler Usage Record'!M105*0.0000275+'Boiler Usage Record'!O105*0.0000275+'Boiler Usage Record'!Q105*0.0000095+SUM('Generator Usage Record'!L108,'Generator Usage Record'!V108,'Generator Usage Record'!AF108,'Generator Usage Record'!AP108,'Generator Usage Record'!AZ108,'Generator Usage Record'!BJ108,'Generator Usage Record'!BT108,'Generator Usage Record'!CD108,'Generator Usage Record'!CN108,'Generator Usage Record'!CX108))</f>
      </c>
      <c r="G103" s="39">
        <f t="shared" si="4"/>
      </c>
      <c r="H103" s="33">
        <f>IF(AND(COUNTA('Boiler Usage Record'!D105:Q105)=0,COUNT('Generator Usage Record'!D108:BU108)=0),"",'Boiler Usage Record'!D105*53.02*0.00128*2.20462/2000+'Boiler Usage Record'!E105*53.02*0.00128*2.20462/2000+'Boiler Usage Record'!F105*53.02*0.00128*2.20462/2000+'Boiler Usage Record'!G105*61.46*0.0091*2.20462/2000+'Boiler Usage Record'!I105*73.96*0.138*2.20462/2000+'Boiler Usage Record'!K105*75.04*0.146*2.20462/2000+'Boiler Usage Record'!M105*72.93*0.14*2.20462/2000+'Boiler Usage Record'!O105*75.1*0.15*2.20462/2000+'Boiler Usage Record'!Q105*74*0.135*2.20462/2000+SUM('Generator Usage Record'!M108,'Generator Usage Record'!W108,'Generator Usage Record'!AG108,'Generator Usage Record'!AQ108,'Generator Usage Record'!BA108,'Generator Usage Record'!BK108,'Generator Usage Record'!BU108,'Generator Usage Record'!CE108,'Generator Usage Record'!CO108,'Generator Usage Record'!CY108))</f>
      </c>
      <c r="I103" s="39">
        <f t="shared" si="5"/>
      </c>
    </row>
    <row r="104" spans="2:9" ht="15.75" thickBot="1">
      <c r="B104" s="275"/>
      <c r="C104" s="10" t="s">
        <v>16</v>
      </c>
      <c r="D104" s="32">
        <f>IF(AND(COUNTA('Boiler Usage Record'!D106:Q106)=0,COUNT('Generator Usage Record'!D109:BU109)=0),"",'Boiler Usage Record'!D106*0.0000000003+'Boiler Usage Record'!E106*0.0000000003+'Boiler Usage Record'!F106*0.0000000003+'Boiler Usage Record'!G106*0.0000000005+'Boiler Usage Record'!I106/1000*142*'Boiler Usage Record'!H106/2000+'Boiler Usage Record'!K106/1000*150*'Boiler Usage Record'!J106/2000+'Boiler Usage Record'!M106/1000*157*'Boiler Usage Record'!L106/2000+'Boiler Usage Record'!O106/1000*157*'Boiler Usage Record'!N106/2000+'Boiler Usage Record'!Q106/1000*147*'Boiler Usage Record'!P106/2000+SUM('Generator Usage Record'!K109,'Generator Usage Record'!U109,'Generator Usage Record'!AE109,'Generator Usage Record'!AO109,'Generator Usage Record'!AY109,'Generator Usage Record'!BI109,'Generator Usage Record'!BS109,'Generator Usage Record'!CC109,'Generator Usage Record'!CM109,'Generator Usage Record'!CW109))</f>
      </c>
      <c r="E104" s="38">
        <f t="shared" si="3"/>
      </c>
      <c r="F104" s="32">
        <f>IF(AND(COUNTA('Boiler Usage Record'!D106:Q106)=0,COUNT('Generator Usage Record'!D109:BU109)=0),"",'Boiler Usage Record'!D106*0.00000005+'Boiler Usage Record'!E106*0.000000025+'Boiler Usage Record'!F106*0.000000016+'Boiler Usage Record'!G106*0.0000065+'Boiler Usage Record'!I106*0.00001+'Boiler Usage Record'!K106*0.00001+'Boiler Usage Record'!M106*0.0000275+'Boiler Usage Record'!O106*0.0000275+'Boiler Usage Record'!Q106*0.0000095+SUM('Generator Usage Record'!L109,'Generator Usage Record'!V109,'Generator Usage Record'!AF109,'Generator Usage Record'!AP109,'Generator Usage Record'!AZ109,'Generator Usage Record'!BJ109,'Generator Usage Record'!BT109,'Generator Usage Record'!CD109,'Generator Usage Record'!CN109,'Generator Usage Record'!CX109))</f>
      </c>
      <c r="G104" s="38">
        <f t="shared" si="4"/>
      </c>
      <c r="H104" s="32">
        <f>IF(AND(COUNTA('Boiler Usage Record'!D106:Q106)=0,COUNT('Generator Usage Record'!D109:BU109)=0),"",'Boiler Usage Record'!D106*53.02*0.00128*2.20462/2000+'Boiler Usage Record'!E106*53.02*0.00128*2.20462/2000+'Boiler Usage Record'!F106*53.02*0.00128*2.20462/2000+'Boiler Usage Record'!G106*61.46*0.0091*2.20462/2000+'Boiler Usage Record'!I106*73.96*0.138*2.20462/2000+'Boiler Usage Record'!K106*75.04*0.146*2.20462/2000+'Boiler Usage Record'!M106*72.93*0.14*2.20462/2000+'Boiler Usage Record'!O106*75.1*0.15*2.20462/2000+'Boiler Usage Record'!Q106*74*0.135*2.20462/2000+SUM('Generator Usage Record'!M109,'Generator Usage Record'!W109,'Generator Usage Record'!AG109,'Generator Usage Record'!AQ109,'Generator Usage Record'!BA109,'Generator Usage Record'!BK109,'Generator Usage Record'!BU109,'Generator Usage Record'!CE109,'Generator Usage Record'!CO109,'Generator Usage Record'!CY109))</f>
      </c>
      <c r="I104" s="38">
        <f t="shared" si="5"/>
      </c>
    </row>
    <row r="105" spans="2:9" ht="15.75" thickBot="1">
      <c r="B105" s="275"/>
      <c r="C105" s="14" t="s">
        <v>17</v>
      </c>
      <c r="D105" s="33">
        <f>IF(AND(COUNTA('Boiler Usage Record'!D107:Q107)=0,COUNT('Generator Usage Record'!D110:BU110)=0),"",'Boiler Usage Record'!D107*0.0000000003+'Boiler Usage Record'!E107*0.0000000003+'Boiler Usage Record'!F107*0.0000000003+'Boiler Usage Record'!G107*0.0000000005+'Boiler Usage Record'!I107/1000*142*'Boiler Usage Record'!H107/2000+'Boiler Usage Record'!K107/1000*150*'Boiler Usage Record'!J107/2000+'Boiler Usage Record'!M107/1000*157*'Boiler Usage Record'!L107/2000+'Boiler Usage Record'!O107/1000*157*'Boiler Usage Record'!N107/2000+'Boiler Usage Record'!Q107/1000*147*'Boiler Usage Record'!P107/2000+SUM('Generator Usage Record'!K110,'Generator Usage Record'!U110,'Generator Usage Record'!AE110,'Generator Usage Record'!AO110,'Generator Usage Record'!AY110,'Generator Usage Record'!BI110,'Generator Usage Record'!BS110,'Generator Usage Record'!CC110,'Generator Usage Record'!CM110,'Generator Usage Record'!CW110))</f>
      </c>
      <c r="E105" s="39">
        <f t="shared" si="3"/>
      </c>
      <c r="F105" s="33">
        <f>IF(AND(COUNTA('Boiler Usage Record'!D107:Q107)=0,COUNT('Generator Usage Record'!D110:BU110)=0),"",'Boiler Usage Record'!D107*0.00000005+'Boiler Usage Record'!E107*0.000000025+'Boiler Usage Record'!F107*0.000000016+'Boiler Usage Record'!G107*0.0000065+'Boiler Usage Record'!I107*0.00001+'Boiler Usage Record'!K107*0.00001+'Boiler Usage Record'!M107*0.0000275+'Boiler Usage Record'!O107*0.0000275+'Boiler Usage Record'!Q107*0.0000095+SUM('Generator Usage Record'!L110,'Generator Usage Record'!V110,'Generator Usage Record'!AF110,'Generator Usage Record'!AP110,'Generator Usage Record'!AZ110,'Generator Usage Record'!BJ110,'Generator Usage Record'!BT110,'Generator Usage Record'!CD110,'Generator Usage Record'!CN110,'Generator Usage Record'!CX110))</f>
      </c>
      <c r="G105" s="39">
        <f t="shared" si="4"/>
      </c>
      <c r="H105" s="33">
        <f>IF(AND(COUNTA('Boiler Usage Record'!D107:Q107)=0,COUNT('Generator Usage Record'!D110:BU110)=0),"",'Boiler Usage Record'!D107*53.02*0.00128*2.20462/2000+'Boiler Usage Record'!E107*53.02*0.00128*2.20462/2000+'Boiler Usage Record'!F107*53.02*0.00128*2.20462/2000+'Boiler Usage Record'!G107*61.46*0.0091*2.20462/2000+'Boiler Usage Record'!I107*73.96*0.138*2.20462/2000+'Boiler Usage Record'!K107*75.04*0.146*2.20462/2000+'Boiler Usage Record'!M107*72.93*0.14*2.20462/2000+'Boiler Usage Record'!O107*75.1*0.15*2.20462/2000+'Boiler Usage Record'!Q107*74*0.135*2.20462/2000+SUM('Generator Usage Record'!M110,'Generator Usage Record'!W110,'Generator Usage Record'!AG110,'Generator Usage Record'!AQ110,'Generator Usage Record'!BA110,'Generator Usage Record'!BK110,'Generator Usage Record'!BU110,'Generator Usage Record'!CE110,'Generator Usage Record'!CO110,'Generator Usage Record'!CY110))</f>
      </c>
      <c r="I105" s="39">
        <f t="shared" si="5"/>
      </c>
    </row>
    <row r="106" spans="2:9" ht="15.75" thickBot="1">
      <c r="B106" s="275"/>
      <c r="C106" s="13" t="s">
        <v>18</v>
      </c>
      <c r="D106" s="34">
        <f>IF(AND(COUNTA('Boiler Usage Record'!D108:Q108)=0,COUNT('Generator Usage Record'!D111:BU111)=0),"",'Boiler Usage Record'!D108*0.0000000003+'Boiler Usage Record'!E108*0.0000000003+'Boiler Usage Record'!F108*0.0000000003+'Boiler Usage Record'!G108*0.0000000005+'Boiler Usage Record'!I108/1000*142*'Boiler Usage Record'!H108/2000+'Boiler Usage Record'!K108/1000*150*'Boiler Usage Record'!J108/2000+'Boiler Usage Record'!M108/1000*157*'Boiler Usage Record'!L108/2000+'Boiler Usage Record'!O108/1000*157*'Boiler Usage Record'!N108/2000+'Boiler Usage Record'!Q108/1000*147*'Boiler Usage Record'!P108/2000+SUM('Generator Usage Record'!K111,'Generator Usage Record'!U111,'Generator Usage Record'!AE111,'Generator Usage Record'!AO111,'Generator Usage Record'!AY111,'Generator Usage Record'!BI111,'Generator Usage Record'!BS111,'Generator Usage Record'!CC111,'Generator Usage Record'!CM111,'Generator Usage Record'!CW111))</f>
      </c>
      <c r="E106" s="40">
        <f t="shared" si="3"/>
      </c>
      <c r="F106" s="34">
        <f>IF(AND(COUNTA('Boiler Usage Record'!D108:Q108)=0,COUNT('Generator Usage Record'!D111:BU111)=0),"",'Boiler Usage Record'!D108*0.00000005+'Boiler Usage Record'!E108*0.000000025+'Boiler Usage Record'!F108*0.000000016+'Boiler Usage Record'!G108*0.0000065+'Boiler Usage Record'!I108*0.00001+'Boiler Usage Record'!K108*0.00001+'Boiler Usage Record'!M108*0.0000275+'Boiler Usage Record'!O108*0.0000275+'Boiler Usage Record'!Q108*0.0000095+SUM('Generator Usage Record'!L111,'Generator Usage Record'!V111,'Generator Usage Record'!AF111,'Generator Usage Record'!AP111,'Generator Usage Record'!AZ111,'Generator Usage Record'!BJ111,'Generator Usage Record'!BT111,'Generator Usage Record'!CD111,'Generator Usage Record'!CN111,'Generator Usage Record'!CX111))</f>
      </c>
      <c r="G106" s="40">
        <f t="shared" si="4"/>
      </c>
      <c r="H106" s="34">
        <f>IF(AND(COUNTA('Boiler Usage Record'!D108:Q108)=0,COUNT('Generator Usage Record'!D111:BU111)=0),"",'Boiler Usage Record'!D108*53.02*0.00128*2.20462/2000+'Boiler Usage Record'!E108*53.02*0.00128*2.20462/2000+'Boiler Usage Record'!F108*53.02*0.00128*2.20462/2000+'Boiler Usage Record'!G108*61.46*0.0091*2.20462/2000+'Boiler Usage Record'!I108*73.96*0.138*2.20462/2000+'Boiler Usage Record'!K108*75.04*0.146*2.20462/2000+'Boiler Usage Record'!M108*72.93*0.14*2.20462/2000+'Boiler Usage Record'!O108*75.1*0.15*2.20462/2000+'Boiler Usage Record'!Q108*74*0.135*2.20462/2000+SUM('Generator Usage Record'!M111,'Generator Usage Record'!W111,'Generator Usage Record'!AG111,'Generator Usage Record'!AQ111,'Generator Usage Record'!BA111,'Generator Usage Record'!BK111,'Generator Usage Record'!BU111,'Generator Usage Record'!CE111,'Generator Usage Record'!CO111,'Generator Usage Record'!CY111))</f>
      </c>
      <c r="I106" s="40">
        <f t="shared" si="5"/>
      </c>
    </row>
    <row r="107" spans="2:9" ht="15.75" thickBot="1">
      <c r="B107" s="275">
        <v>2021</v>
      </c>
      <c r="C107" s="15" t="s">
        <v>7</v>
      </c>
      <c r="D107" s="35">
        <f>IF(AND(COUNTA('Boiler Usage Record'!D109:Q109)=0,COUNT('Generator Usage Record'!D112:BU112)=0),"",'Boiler Usage Record'!D109*0.0000000003+'Boiler Usage Record'!E109*0.0000000003+'Boiler Usage Record'!F109*0.0000000003+'Boiler Usage Record'!G109*0.0000000005+'Boiler Usage Record'!I109/1000*142*'Boiler Usage Record'!H109/2000+'Boiler Usage Record'!K109/1000*150*'Boiler Usage Record'!J109/2000+'Boiler Usage Record'!M109/1000*157*'Boiler Usage Record'!L109/2000+'Boiler Usage Record'!O109/1000*157*'Boiler Usage Record'!N109/2000+'Boiler Usage Record'!Q109/1000*147*'Boiler Usage Record'!P109/2000+SUM('Generator Usage Record'!K112,'Generator Usage Record'!U112,'Generator Usage Record'!AE112,'Generator Usage Record'!AO112,'Generator Usage Record'!AY112,'Generator Usage Record'!BI112,'Generator Usage Record'!BS112,'Generator Usage Record'!CC112,'Generator Usage Record'!CM112,'Generator Usage Record'!CW112))</f>
      </c>
      <c r="E107" s="37">
        <f t="shared" si="3"/>
      </c>
      <c r="F107" s="35">
        <f>IF(AND(COUNTA('Boiler Usage Record'!D109:Q109)=0,COUNT('Generator Usage Record'!D112:BU112)=0),"",'Boiler Usage Record'!D109*0.00000005+'Boiler Usage Record'!E109*0.000000025+'Boiler Usage Record'!F109*0.000000016+'Boiler Usage Record'!G109*0.0000065+'Boiler Usage Record'!I109*0.00001+'Boiler Usage Record'!K109*0.00001+'Boiler Usage Record'!M109*0.0000275+'Boiler Usage Record'!O109*0.0000275+'Boiler Usage Record'!Q109*0.0000095+SUM('Generator Usage Record'!L112,'Generator Usage Record'!V112,'Generator Usage Record'!AF112,'Generator Usage Record'!AP112,'Generator Usage Record'!AZ112,'Generator Usage Record'!BJ112,'Generator Usage Record'!BT112,'Generator Usage Record'!CD112,'Generator Usage Record'!CN112,'Generator Usage Record'!CX112))</f>
      </c>
      <c r="G107" s="37">
        <f t="shared" si="4"/>
      </c>
      <c r="H107" s="35">
        <f>IF(AND(COUNTA('Boiler Usage Record'!D109:Q109)=0,COUNT('Generator Usage Record'!D112:BU112)=0),"",'Boiler Usage Record'!D109*53.02*0.00128*2.20462/2000+'Boiler Usage Record'!E109*53.02*0.00128*2.20462/2000+'Boiler Usage Record'!F109*53.02*0.00128*2.20462/2000+'Boiler Usage Record'!G109*61.46*0.0091*2.20462/2000+'Boiler Usage Record'!I109*73.96*0.138*2.20462/2000+'Boiler Usage Record'!K109*75.04*0.146*2.20462/2000+'Boiler Usage Record'!M109*72.93*0.14*2.20462/2000+'Boiler Usage Record'!O109*75.1*0.15*2.20462/2000+'Boiler Usage Record'!Q109*74*0.135*2.20462/2000+SUM('Generator Usage Record'!M112,'Generator Usage Record'!W112,'Generator Usage Record'!AG112,'Generator Usage Record'!AQ112,'Generator Usage Record'!BA112,'Generator Usage Record'!BK112,'Generator Usage Record'!BU112,'Generator Usage Record'!CE112,'Generator Usage Record'!CO112,'Generator Usage Record'!CY112))</f>
      </c>
      <c r="I107" s="37">
        <f t="shared" si="5"/>
      </c>
    </row>
    <row r="108" spans="2:9" ht="15.75" thickBot="1">
      <c r="B108" s="275"/>
      <c r="C108" s="10" t="s">
        <v>8</v>
      </c>
      <c r="D108" s="32">
        <f>IF(AND(COUNTA('Boiler Usage Record'!D110:Q110)=0,COUNT('Generator Usage Record'!D113:BU113)=0),"",'Boiler Usage Record'!D110*0.0000000003+'Boiler Usage Record'!E110*0.0000000003+'Boiler Usage Record'!F110*0.0000000003+'Boiler Usage Record'!G110*0.0000000005+'Boiler Usage Record'!I110/1000*142*'Boiler Usage Record'!H110/2000+'Boiler Usage Record'!K110/1000*150*'Boiler Usage Record'!J110/2000+'Boiler Usage Record'!M110/1000*157*'Boiler Usage Record'!L110/2000+'Boiler Usage Record'!O110/1000*157*'Boiler Usage Record'!N110/2000+'Boiler Usage Record'!Q110/1000*147*'Boiler Usage Record'!P110/2000+SUM('Generator Usage Record'!K113,'Generator Usage Record'!U113,'Generator Usage Record'!AE113,'Generator Usage Record'!AO113,'Generator Usage Record'!AY113,'Generator Usage Record'!BI113,'Generator Usage Record'!BS113,'Generator Usage Record'!CC113,'Generator Usage Record'!CM113,'Generator Usage Record'!CW113))</f>
      </c>
      <c r="E108" s="38">
        <f t="shared" si="3"/>
      </c>
      <c r="F108" s="32">
        <f>IF(AND(COUNTA('Boiler Usage Record'!D110:Q110)=0,COUNT('Generator Usage Record'!D113:BU113)=0),"",'Boiler Usage Record'!D110*0.00000005+'Boiler Usage Record'!E110*0.000000025+'Boiler Usage Record'!F110*0.000000016+'Boiler Usage Record'!G110*0.0000065+'Boiler Usage Record'!I110*0.00001+'Boiler Usage Record'!K110*0.00001+'Boiler Usage Record'!M110*0.0000275+'Boiler Usage Record'!O110*0.0000275+'Boiler Usage Record'!Q110*0.0000095+SUM('Generator Usage Record'!L113,'Generator Usage Record'!V113,'Generator Usage Record'!AF113,'Generator Usage Record'!AP113,'Generator Usage Record'!AZ113,'Generator Usage Record'!BJ113,'Generator Usage Record'!BT113,'Generator Usage Record'!CD113,'Generator Usage Record'!CN113,'Generator Usage Record'!CX113))</f>
      </c>
      <c r="G108" s="38">
        <f t="shared" si="4"/>
      </c>
      <c r="H108" s="32">
        <f>IF(AND(COUNTA('Boiler Usage Record'!D110:Q110)=0,COUNT('Generator Usage Record'!D113:BU113)=0),"",'Boiler Usage Record'!D110*53.02*0.00128*2.20462/2000+'Boiler Usage Record'!E110*53.02*0.00128*2.20462/2000+'Boiler Usage Record'!F110*53.02*0.00128*2.20462/2000+'Boiler Usage Record'!G110*61.46*0.0091*2.20462/2000+'Boiler Usage Record'!I110*73.96*0.138*2.20462/2000+'Boiler Usage Record'!K110*75.04*0.146*2.20462/2000+'Boiler Usage Record'!M110*72.93*0.14*2.20462/2000+'Boiler Usage Record'!O110*75.1*0.15*2.20462/2000+'Boiler Usage Record'!Q110*74*0.135*2.20462/2000+SUM('Generator Usage Record'!M113,'Generator Usage Record'!W113,'Generator Usage Record'!AG113,'Generator Usage Record'!AQ113,'Generator Usage Record'!BA113,'Generator Usage Record'!BK113,'Generator Usage Record'!BU113,'Generator Usage Record'!CE113,'Generator Usage Record'!CO113,'Generator Usage Record'!CY113))</f>
      </c>
      <c r="I108" s="38">
        <f t="shared" si="5"/>
      </c>
    </row>
    <row r="109" spans="2:9" ht="15.75" thickBot="1">
      <c r="B109" s="275"/>
      <c r="C109" s="14" t="s">
        <v>9</v>
      </c>
      <c r="D109" s="33">
        <f>IF(AND(COUNTA('Boiler Usage Record'!D111:Q111)=0,COUNT('Generator Usage Record'!D114:BU114)=0),"",'Boiler Usage Record'!D111*0.0000000003+'Boiler Usage Record'!E111*0.0000000003+'Boiler Usage Record'!F111*0.0000000003+'Boiler Usage Record'!G111*0.0000000005+'Boiler Usage Record'!I111/1000*142*'Boiler Usage Record'!H111/2000+'Boiler Usage Record'!K111/1000*150*'Boiler Usage Record'!J111/2000+'Boiler Usage Record'!M111/1000*157*'Boiler Usage Record'!L111/2000+'Boiler Usage Record'!O111/1000*157*'Boiler Usage Record'!N111/2000+'Boiler Usage Record'!Q111/1000*147*'Boiler Usage Record'!P111/2000+SUM('Generator Usage Record'!K114,'Generator Usage Record'!U114,'Generator Usage Record'!AE114,'Generator Usage Record'!AO114,'Generator Usage Record'!AY114,'Generator Usage Record'!BI114,'Generator Usage Record'!BS114,'Generator Usage Record'!CC114,'Generator Usage Record'!CM114,'Generator Usage Record'!CW114))</f>
      </c>
      <c r="E109" s="39">
        <f t="shared" si="3"/>
      </c>
      <c r="F109" s="33">
        <f>IF(AND(COUNTA('Boiler Usage Record'!D111:Q111)=0,COUNT('Generator Usage Record'!D114:BU114)=0),"",'Boiler Usage Record'!D111*0.00000005+'Boiler Usage Record'!E111*0.000000025+'Boiler Usage Record'!F111*0.000000016+'Boiler Usage Record'!G111*0.0000065+'Boiler Usage Record'!I111*0.00001+'Boiler Usage Record'!K111*0.00001+'Boiler Usage Record'!M111*0.0000275+'Boiler Usage Record'!O111*0.0000275+'Boiler Usage Record'!Q111*0.0000095+SUM('Generator Usage Record'!L114,'Generator Usage Record'!V114,'Generator Usage Record'!AF114,'Generator Usage Record'!AP114,'Generator Usage Record'!AZ114,'Generator Usage Record'!BJ114,'Generator Usage Record'!BT114,'Generator Usage Record'!CD114,'Generator Usage Record'!CN114,'Generator Usage Record'!CX114))</f>
      </c>
      <c r="G109" s="39">
        <f t="shared" si="4"/>
      </c>
      <c r="H109" s="33">
        <f>IF(AND(COUNTA('Boiler Usage Record'!D111:Q111)=0,COUNT('Generator Usage Record'!D114:BU114)=0),"",'Boiler Usage Record'!D111*53.02*0.00128*2.20462/2000+'Boiler Usage Record'!E111*53.02*0.00128*2.20462/2000+'Boiler Usage Record'!F111*53.02*0.00128*2.20462/2000+'Boiler Usage Record'!G111*61.46*0.0091*2.20462/2000+'Boiler Usage Record'!I111*73.96*0.138*2.20462/2000+'Boiler Usage Record'!K111*75.04*0.146*2.20462/2000+'Boiler Usage Record'!M111*72.93*0.14*2.20462/2000+'Boiler Usage Record'!O111*75.1*0.15*2.20462/2000+'Boiler Usage Record'!Q111*74*0.135*2.20462/2000+SUM('Generator Usage Record'!M114,'Generator Usage Record'!W114,'Generator Usage Record'!AG114,'Generator Usage Record'!AQ114,'Generator Usage Record'!BA114,'Generator Usage Record'!BK114,'Generator Usage Record'!BU114,'Generator Usage Record'!CE114,'Generator Usage Record'!CO114,'Generator Usage Record'!CY114))</f>
      </c>
      <c r="I109" s="39">
        <f t="shared" si="5"/>
      </c>
    </row>
    <row r="110" spans="2:9" ht="15.75" thickBot="1">
      <c r="B110" s="275"/>
      <c r="C110" s="10" t="s">
        <v>10</v>
      </c>
      <c r="D110" s="32">
        <f>IF(AND(COUNTA('Boiler Usage Record'!D112:Q112)=0,COUNT('Generator Usage Record'!D115:BU115)=0),"",'Boiler Usage Record'!D112*0.0000000003+'Boiler Usage Record'!E112*0.0000000003+'Boiler Usage Record'!F112*0.0000000003+'Boiler Usage Record'!G112*0.0000000005+'Boiler Usage Record'!I112/1000*142*'Boiler Usage Record'!H112/2000+'Boiler Usage Record'!K112/1000*150*'Boiler Usage Record'!J112/2000+'Boiler Usage Record'!M112/1000*157*'Boiler Usage Record'!L112/2000+'Boiler Usage Record'!O112/1000*157*'Boiler Usage Record'!N112/2000+'Boiler Usage Record'!Q112/1000*147*'Boiler Usage Record'!P112/2000+SUM('Generator Usage Record'!K115,'Generator Usage Record'!U115,'Generator Usage Record'!AE115,'Generator Usage Record'!AO115,'Generator Usage Record'!AY115,'Generator Usage Record'!BI115,'Generator Usage Record'!BS115,'Generator Usage Record'!CC115,'Generator Usage Record'!CM115,'Generator Usage Record'!CW115))</f>
      </c>
      <c r="E110" s="38">
        <f t="shared" si="3"/>
      </c>
      <c r="F110" s="32">
        <f>IF(AND(COUNTA('Boiler Usage Record'!D112:Q112)=0,COUNT('Generator Usage Record'!D115:BU115)=0),"",'Boiler Usage Record'!D112*0.00000005+'Boiler Usage Record'!E112*0.000000025+'Boiler Usage Record'!F112*0.000000016+'Boiler Usage Record'!G112*0.0000065+'Boiler Usage Record'!I112*0.00001+'Boiler Usage Record'!K112*0.00001+'Boiler Usage Record'!M112*0.0000275+'Boiler Usage Record'!O112*0.0000275+'Boiler Usage Record'!Q112*0.0000095+SUM('Generator Usage Record'!L115,'Generator Usage Record'!V115,'Generator Usage Record'!AF115,'Generator Usage Record'!AP115,'Generator Usage Record'!AZ115,'Generator Usage Record'!BJ115,'Generator Usage Record'!BT115,'Generator Usage Record'!CD115,'Generator Usage Record'!CN115,'Generator Usage Record'!CX115))</f>
      </c>
      <c r="G110" s="38">
        <f t="shared" si="4"/>
      </c>
      <c r="H110" s="32">
        <f>IF(AND(COUNTA('Boiler Usage Record'!D112:Q112)=0,COUNT('Generator Usage Record'!D115:BU115)=0),"",'Boiler Usage Record'!D112*53.02*0.00128*2.20462/2000+'Boiler Usage Record'!E112*53.02*0.00128*2.20462/2000+'Boiler Usage Record'!F112*53.02*0.00128*2.20462/2000+'Boiler Usage Record'!G112*61.46*0.0091*2.20462/2000+'Boiler Usage Record'!I112*73.96*0.138*2.20462/2000+'Boiler Usage Record'!K112*75.04*0.146*2.20462/2000+'Boiler Usage Record'!M112*72.93*0.14*2.20462/2000+'Boiler Usage Record'!O112*75.1*0.15*2.20462/2000+'Boiler Usage Record'!Q112*74*0.135*2.20462/2000+SUM('Generator Usage Record'!M115,'Generator Usage Record'!W115,'Generator Usage Record'!AG115,'Generator Usage Record'!AQ115,'Generator Usage Record'!BA115,'Generator Usage Record'!BK115,'Generator Usage Record'!BU115,'Generator Usage Record'!CE115,'Generator Usage Record'!CO115,'Generator Usage Record'!CY115))</f>
      </c>
      <c r="I110" s="38">
        <f t="shared" si="5"/>
      </c>
    </row>
    <row r="111" spans="2:9" ht="15.75" thickBot="1">
      <c r="B111" s="275"/>
      <c r="C111" s="14" t="s">
        <v>11</v>
      </c>
      <c r="D111" s="33">
        <f>IF(AND(COUNTA('Boiler Usage Record'!D113:Q113)=0,COUNT('Generator Usage Record'!D116:BU116)=0),"",'Boiler Usage Record'!D113*0.0000000003+'Boiler Usage Record'!E113*0.0000000003+'Boiler Usage Record'!F113*0.0000000003+'Boiler Usage Record'!G113*0.0000000005+'Boiler Usage Record'!I113/1000*142*'Boiler Usage Record'!H113/2000+'Boiler Usage Record'!K113/1000*150*'Boiler Usage Record'!J113/2000+'Boiler Usage Record'!M113/1000*157*'Boiler Usage Record'!L113/2000+'Boiler Usage Record'!O113/1000*157*'Boiler Usage Record'!N113/2000+'Boiler Usage Record'!Q113/1000*147*'Boiler Usage Record'!P113/2000+SUM('Generator Usage Record'!K116,'Generator Usage Record'!U116,'Generator Usage Record'!AE116,'Generator Usage Record'!AO116,'Generator Usage Record'!AY116,'Generator Usage Record'!BI116,'Generator Usage Record'!BS116,'Generator Usage Record'!CC116,'Generator Usage Record'!CM116,'Generator Usage Record'!CW116))</f>
      </c>
      <c r="E111" s="39">
        <f t="shared" si="3"/>
      </c>
      <c r="F111" s="33">
        <f>IF(AND(COUNTA('Boiler Usage Record'!D113:Q113)=0,COUNT('Generator Usage Record'!D116:BU116)=0),"",'Boiler Usage Record'!D113*0.00000005+'Boiler Usage Record'!E113*0.000000025+'Boiler Usage Record'!F113*0.000000016+'Boiler Usage Record'!G113*0.0000065+'Boiler Usage Record'!I113*0.00001+'Boiler Usage Record'!K113*0.00001+'Boiler Usage Record'!M113*0.0000275+'Boiler Usage Record'!O113*0.0000275+'Boiler Usage Record'!Q113*0.0000095+SUM('Generator Usage Record'!L116,'Generator Usage Record'!V116,'Generator Usage Record'!AF116,'Generator Usage Record'!AP116,'Generator Usage Record'!AZ116,'Generator Usage Record'!BJ116,'Generator Usage Record'!BT116,'Generator Usage Record'!CD116,'Generator Usage Record'!CN116,'Generator Usage Record'!CX116))</f>
      </c>
      <c r="G111" s="39">
        <f t="shared" si="4"/>
      </c>
      <c r="H111" s="33">
        <f>IF(AND(COUNTA('Boiler Usage Record'!D113:Q113)=0,COUNT('Generator Usage Record'!D116:BU116)=0),"",'Boiler Usage Record'!D113*53.02*0.00128*2.20462/2000+'Boiler Usage Record'!E113*53.02*0.00128*2.20462/2000+'Boiler Usage Record'!F113*53.02*0.00128*2.20462/2000+'Boiler Usage Record'!G113*61.46*0.0091*2.20462/2000+'Boiler Usage Record'!I113*73.96*0.138*2.20462/2000+'Boiler Usage Record'!K113*75.04*0.146*2.20462/2000+'Boiler Usage Record'!M113*72.93*0.14*2.20462/2000+'Boiler Usage Record'!O113*75.1*0.15*2.20462/2000+'Boiler Usage Record'!Q113*74*0.135*2.20462/2000+SUM('Generator Usage Record'!M116,'Generator Usage Record'!W116,'Generator Usage Record'!AG116,'Generator Usage Record'!AQ116,'Generator Usage Record'!BA116,'Generator Usage Record'!BK116,'Generator Usage Record'!BU116,'Generator Usage Record'!CE116,'Generator Usage Record'!CO116,'Generator Usage Record'!CY116))</f>
      </c>
      <c r="I111" s="39">
        <f t="shared" si="5"/>
      </c>
    </row>
    <row r="112" spans="2:9" ht="15.75" thickBot="1">
      <c r="B112" s="275"/>
      <c r="C112" s="10" t="s">
        <v>12</v>
      </c>
      <c r="D112" s="32">
        <f>IF(AND(COUNTA('Boiler Usage Record'!D114:Q114)=0,COUNT('Generator Usage Record'!D117:BU117)=0),"",'Boiler Usage Record'!D114*0.0000000003+'Boiler Usage Record'!E114*0.0000000003+'Boiler Usage Record'!F114*0.0000000003+'Boiler Usage Record'!G114*0.0000000005+'Boiler Usage Record'!I114/1000*142*'Boiler Usage Record'!H114/2000+'Boiler Usage Record'!K114/1000*150*'Boiler Usage Record'!J114/2000+'Boiler Usage Record'!M114/1000*157*'Boiler Usage Record'!L114/2000+'Boiler Usage Record'!O114/1000*157*'Boiler Usage Record'!N114/2000+'Boiler Usage Record'!Q114/1000*147*'Boiler Usage Record'!P114/2000+SUM('Generator Usage Record'!K117,'Generator Usage Record'!U117,'Generator Usage Record'!AE117,'Generator Usage Record'!AO117,'Generator Usage Record'!AY117,'Generator Usage Record'!BI117,'Generator Usage Record'!BS117,'Generator Usage Record'!CC117,'Generator Usage Record'!CM117,'Generator Usage Record'!CW117))</f>
      </c>
      <c r="E112" s="38">
        <f t="shared" si="3"/>
      </c>
      <c r="F112" s="32">
        <f>IF(AND(COUNTA('Boiler Usage Record'!D114:Q114)=0,COUNT('Generator Usage Record'!D117:BU117)=0),"",'Boiler Usage Record'!D114*0.00000005+'Boiler Usage Record'!E114*0.000000025+'Boiler Usage Record'!F114*0.000000016+'Boiler Usage Record'!G114*0.0000065+'Boiler Usage Record'!I114*0.00001+'Boiler Usage Record'!K114*0.00001+'Boiler Usage Record'!M114*0.0000275+'Boiler Usage Record'!O114*0.0000275+'Boiler Usage Record'!Q114*0.0000095+SUM('Generator Usage Record'!L117,'Generator Usage Record'!V117,'Generator Usage Record'!AF117,'Generator Usage Record'!AP117,'Generator Usage Record'!AZ117,'Generator Usage Record'!BJ117,'Generator Usage Record'!BT117,'Generator Usage Record'!CD117,'Generator Usage Record'!CN117,'Generator Usage Record'!CX117))</f>
      </c>
      <c r="G112" s="38">
        <f t="shared" si="4"/>
      </c>
      <c r="H112" s="32">
        <f>IF(AND(COUNTA('Boiler Usage Record'!D114:Q114)=0,COUNT('Generator Usage Record'!D117:BU117)=0),"",'Boiler Usage Record'!D114*53.02*0.00128*2.20462/2000+'Boiler Usage Record'!E114*53.02*0.00128*2.20462/2000+'Boiler Usage Record'!F114*53.02*0.00128*2.20462/2000+'Boiler Usage Record'!G114*61.46*0.0091*2.20462/2000+'Boiler Usage Record'!I114*73.96*0.138*2.20462/2000+'Boiler Usage Record'!K114*75.04*0.146*2.20462/2000+'Boiler Usage Record'!M114*72.93*0.14*2.20462/2000+'Boiler Usage Record'!O114*75.1*0.15*2.20462/2000+'Boiler Usage Record'!Q114*74*0.135*2.20462/2000+SUM('Generator Usage Record'!M117,'Generator Usage Record'!W117,'Generator Usage Record'!AG117,'Generator Usage Record'!AQ117,'Generator Usage Record'!BA117,'Generator Usage Record'!BK117,'Generator Usage Record'!BU117,'Generator Usage Record'!CE117,'Generator Usage Record'!CO117,'Generator Usage Record'!CY117))</f>
      </c>
      <c r="I112" s="38">
        <f t="shared" si="5"/>
      </c>
    </row>
    <row r="113" spans="2:9" ht="15.75" thickBot="1">
      <c r="B113" s="275"/>
      <c r="C113" s="14" t="s">
        <v>13</v>
      </c>
      <c r="D113" s="33">
        <f>IF(AND(COUNTA('Boiler Usage Record'!D115:Q115)=0,COUNT('Generator Usage Record'!D118:BU118)=0),"",'Boiler Usage Record'!D115*0.0000000003+'Boiler Usage Record'!E115*0.0000000003+'Boiler Usage Record'!F115*0.0000000003+'Boiler Usage Record'!G115*0.0000000005+'Boiler Usage Record'!I115/1000*142*'Boiler Usage Record'!H115/2000+'Boiler Usage Record'!K115/1000*150*'Boiler Usage Record'!J115/2000+'Boiler Usage Record'!M115/1000*157*'Boiler Usage Record'!L115/2000+'Boiler Usage Record'!O115/1000*157*'Boiler Usage Record'!N115/2000+'Boiler Usage Record'!Q115/1000*147*'Boiler Usage Record'!P115/2000+SUM('Generator Usage Record'!K118,'Generator Usage Record'!U118,'Generator Usage Record'!AE118,'Generator Usage Record'!AO118,'Generator Usage Record'!AY118,'Generator Usage Record'!BI118,'Generator Usage Record'!BS118,'Generator Usage Record'!CC118,'Generator Usage Record'!CM118,'Generator Usage Record'!CW118))</f>
      </c>
      <c r="E113" s="39">
        <f t="shared" si="3"/>
      </c>
      <c r="F113" s="33">
        <f>IF(AND(COUNTA('Boiler Usage Record'!D115:Q115)=0,COUNT('Generator Usage Record'!D118:BU118)=0),"",'Boiler Usage Record'!D115*0.00000005+'Boiler Usage Record'!E115*0.000000025+'Boiler Usage Record'!F115*0.000000016+'Boiler Usage Record'!G115*0.0000065+'Boiler Usage Record'!I115*0.00001+'Boiler Usage Record'!K115*0.00001+'Boiler Usage Record'!M115*0.0000275+'Boiler Usage Record'!O115*0.0000275+'Boiler Usage Record'!Q115*0.0000095+SUM('Generator Usage Record'!L118,'Generator Usage Record'!V118,'Generator Usage Record'!AF118,'Generator Usage Record'!AP118,'Generator Usage Record'!AZ118,'Generator Usage Record'!BJ118,'Generator Usage Record'!BT118,'Generator Usage Record'!CD118,'Generator Usage Record'!CN118,'Generator Usage Record'!CX118))</f>
      </c>
      <c r="G113" s="39">
        <f t="shared" si="4"/>
      </c>
      <c r="H113" s="33">
        <f>IF(AND(COUNTA('Boiler Usage Record'!D115:Q115)=0,COUNT('Generator Usage Record'!D118:BU118)=0),"",'Boiler Usage Record'!D115*53.02*0.00128*2.20462/2000+'Boiler Usage Record'!E115*53.02*0.00128*2.20462/2000+'Boiler Usage Record'!F115*53.02*0.00128*2.20462/2000+'Boiler Usage Record'!G115*61.46*0.0091*2.20462/2000+'Boiler Usage Record'!I115*73.96*0.138*2.20462/2000+'Boiler Usage Record'!K115*75.04*0.146*2.20462/2000+'Boiler Usage Record'!M115*72.93*0.14*2.20462/2000+'Boiler Usage Record'!O115*75.1*0.15*2.20462/2000+'Boiler Usage Record'!Q115*74*0.135*2.20462/2000+SUM('Generator Usage Record'!M118,'Generator Usage Record'!W118,'Generator Usage Record'!AG118,'Generator Usage Record'!AQ118,'Generator Usage Record'!BA118,'Generator Usage Record'!BK118,'Generator Usage Record'!BU118,'Generator Usage Record'!CE118,'Generator Usage Record'!CO118,'Generator Usage Record'!CY118))</f>
      </c>
      <c r="I113" s="39">
        <f t="shared" si="5"/>
      </c>
    </row>
    <row r="114" spans="2:9" ht="15.75" thickBot="1">
      <c r="B114" s="275"/>
      <c r="C114" s="10" t="s">
        <v>14</v>
      </c>
      <c r="D114" s="32">
        <f>IF(AND(COUNTA('Boiler Usage Record'!D116:Q116)=0,COUNT('Generator Usage Record'!D119:BU119)=0),"",'Boiler Usage Record'!D116*0.0000000003+'Boiler Usage Record'!E116*0.0000000003+'Boiler Usage Record'!F116*0.0000000003+'Boiler Usage Record'!G116*0.0000000005+'Boiler Usage Record'!I116/1000*142*'Boiler Usage Record'!H116/2000+'Boiler Usage Record'!K116/1000*150*'Boiler Usage Record'!J116/2000+'Boiler Usage Record'!M116/1000*157*'Boiler Usage Record'!L116/2000+'Boiler Usage Record'!O116/1000*157*'Boiler Usage Record'!N116/2000+'Boiler Usage Record'!Q116/1000*147*'Boiler Usage Record'!P116/2000+SUM('Generator Usage Record'!K119,'Generator Usage Record'!U119,'Generator Usage Record'!AE119,'Generator Usage Record'!AO119,'Generator Usage Record'!AY119,'Generator Usage Record'!BI119,'Generator Usage Record'!BS119,'Generator Usage Record'!CC119,'Generator Usage Record'!CM119,'Generator Usage Record'!CW119))</f>
      </c>
      <c r="E114" s="38">
        <f t="shared" si="3"/>
      </c>
      <c r="F114" s="32">
        <f>IF(AND(COUNTA('Boiler Usage Record'!D116:Q116)=0,COUNT('Generator Usage Record'!D119:BU119)=0),"",'Boiler Usage Record'!D116*0.00000005+'Boiler Usage Record'!E116*0.000000025+'Boiler Usage Record'!F116*0.000000016+'Boiler Usage Record'!G116*0.0000065+'Boiler Usage Record'!I116*0.00001+'Boiler Usage Record'!K116*0.00001+'Boiler Usage Record'!M116*0.0000275+'Boiler Usage Record'!O116*0.0000275+'Boiler Usage Record'!Q116*0.0000095+SUM('Generator Usage Record'!L119,'Generator Usage Record'!V119,'Generator Usage Record'!AF119,'Generator Usage Record'!AP119,'Generator Usage Record'!AZ119,'Generator Usage Record'!BJ119,'Generator Usage Record'!BT119,'Generator Usage Record'!CD119,'Generator Usage Record'!CN119,'Generator Usage Record'!CX119))</f>
      </c>
      <c r="G114" s="38">
        <f t="shared" si="4"/>
      </c>
      <c r="H114" s="32">
        <f>IF(AND(COUNTA('Boiler Usage Record'!D116:Q116)=0,COUNT('Generator Usage Record'!D119:BU119)=0),"",'Boiler Usage Record'!D116*53.02*0.00128*2.20462/2000+'Boiler Usage Record'!E116*53.02*0.00128*2.20462/2000+'Boiler Usage Record'!F116*53.02*0.00128*2.20462/2000+'Boiler Usage Record'!G116*61.46*0.0091*2.20462/2000+'Boiler Usage Record'!I116*73.96*0.138*2.20462/2000+'Boiler Usage Record'!K116*75.04*0.146*2.20462/2000+'Boiler Usage Record'!M116*72.93*0.14*2.20462/2000+'Boiler Usage Record'!O116*75.1*0.15*2.20462/2000+'Boiler Usage Record'!Q116*74*0.135*2.20462/2000+SUM('Generator Usage Record'!M119,'Generator Usage Record'!W119,'Generator Usage Record'!AG119,'Generator Usage Record'!AQ119,'Generator Usage Record'!BA119,'Generator Usage Record'!BK119,'Generator Usage Record'!BU119,'Generator Usage Record'!CE119,'Generator Usage Record'!CO119,'Generator Usage Record'!CY119))</f>
      </c>
      <c r="I114" s="38">
        <f t="shared" si="5"/>
      </c>
    </row>
    <row r="115" spans="2:9" ht="15.75" thickBot="1">
      <c r="B115" s="275"/>
      <c r="C115" s="14" t="s">
        <v>15</v>
      </c>
      <c r="D115" s="33">
        <f>IF(AND(COUNTA('Boiler Usage Record'!D117:Q117)=0,COUNT('Generator Usage Record'!D120:BU120)=0),"",'Boiler Usage Record'!D117*0.0000000003+'Boiler Usage Record'!E117*0.0000000003+'Boiler Usage Record'!F117*0.0000000003+'Boiler Usage Record'!G117*0.0000000005+'Boiler Usage Record'!I117/1000*142*'Boiler Usage Record'!H117/2000+'Boiler Usage Record'!K117/1000*150*'Boiler Usage Record'!J117/2000+'Boiler Usage Record'!M117/1000*157*'Boiler Usage Record'!L117/2000+'Boiler Usage Record'!O117/1000*157*'Boiler Usage Record'!N117/2000+'Boiler Usage Record'!Q117/1000*147*'Boiler Usage Record'!P117/2000+SUM('Generator Usage Record'!K120,'Generator Usage Record'!U120,'Generator Usage Record'!AE120,'Generator Usage Record'!AO120,'Generator Usage Record'!AY120,'Generator Usage Record'!BI120,'Generator Usage Record'!BS120,'Generator Usage Record'!CC120,'Generator Usage Record'!CM120,'Generator Usage Record'!CW120))</f>
      </c>
      <c r="E115" s="39">
        <f t="shared" si="3"/>
      </c>
      <c r="F115" s="33">
        <f>IF(AND(COUNTA('Boiler Usage Record'!D117:Q117)=0,COUNT('Generator Usage Record'!D120:BU120)=0),"",'Boiler Usage Record'!D117*0.00000005+'Boiler Usage Record'!E117*0.000000025+'Boiler Usage Record'!F117*0.000000016+'Boiler Usage Record'!G117*0.0000065+'Boiler Usage Record'!I117*0.00001+'Boiler Usage Record'!K117*0.00001+'Boiler Usage Record'!M117*0.0000275+'Boiler Usage Record'!O117*0.0000275+'Boiler Usage Record'!Q117*0.0000095+SUM('Generator Usage Record'!L120,'Generator Usage Record'!V120,'Generator Usage Record'!AF120,'Generator Usage Record'!AP120,'Generator Usage Record'!AZ120,'Generator Usage Record'!BJ120,'Generator Usage Record'!BT120,'Generator Usage Record'!CD120,'Generator Usage Record'!CN120,'Generator Usage Record'!CX120))</f>
      </c>
      <c r="G115" s="39">
        <f t="shared" si="4"/>
      </c>
      <c r="H115" s="33">
        <f>IF(AND(COUNTA('Boiler Usage Record'!D117:Q117)=0,COUNT('Generator Usage Record'!D120:BU120)=0),"",'Boiler Usage Record'!D117*53.02*0.00128*2.20462/2000+'Boiler Usage Record'!E117*53.02*0.00128*2.20462/2000+'Boiler Usage Record'!F117*53.02*0.00128*2.20462/2000+'Boiler Usage Record'!G117*61.46*0.0091*2.20462/2000+'Boiler Usage Record'!I117*73.96*0.138*2.20462/2000+'Boiler Usage Record'!K117*75.04*0.146*2.20462/2000+'Boiler Usage Record'!M117*72.93*0.14*2.20462/2000+'Boiler Usage Record'!O117*75.1*0.15*2.20462/2000+'Boiler Usage Record'!Q117*74*0.135*2.20462/2000+SUM('Generator Usage Record'!M120,'Generator Usage Record'!W120,'Generator Usage Record'!AG120,'Generator Usage Record'!AQ120,'Generator Usage Record'!BA120,'Generator Usage Record'!BK120,'Generator Usage Record'!BU120,'Generator Usage Record'!CE120,'Generator Usage Record'!CO120,'Generator Usage Record'!CY120))</f>
      </c>
      <c r="I115" s="39">
        <f t="shared" si="5"/>
      </c>
    </row>
    <row r="116" spans="2:9" ht="15.75" thickBot="1">
      <c r="B116" s="275"/>
      <c r="C116" s="10" t="s">
        <v>16</v>
      </c>
      <c r="D116" s="32">
        <f>IF(AND(COUNTA('Boiler Usage Record'!D118:Q118)=0,COUNT('Generator Usage Record'!D121:BU121)=0),"",'Boiler Usage Record'!D118*0.0000000003+'Boiler Usage Record'!E118*0.0000000003+'Boiler Usage Record'!F118*0.0000000003+'Boiler Usage Record'!G118*0.0000000005+'Boiler Usage Record'!I118/1000*142*'Boiler Usage Record'!H118/2000+'Boiler Usage Record'!K118/1000*150*'Boiler Usage Record'!J118/2000+'Boiler Usage Record'!M118/1000*157*'Boiler Usage Record'!L118/2000+'Boiler Usage Record'!O118/1000*157*'Boiler Usage Record'!N118/2000+'Boiler Usage Record'!Q118/1000*147*'Boiler Usage Record'!P118/2000+SUM('Generator Usage Record'!K121,'Generator Usage Record'!U121,'Generator Usage Record'!AE121,'Generator Usage Record'!AO121,'Generator Usage Record'!AY121,'Generator Usage Record'!BI121,'Generator Usage Record'!BS121,'Generator Usage Record'!CC121,'Generator Usage Record'!CM121,'Generator Usage Record'!CW121))</f>
      </c>
      <c r="E116" s="38">
        <f t="shared" si="3"/>
      </c>
      <c r="F116" s="32">
        <f>IF(AND(COUNTA('Boiler Usage Record'!D118:Q118)=0,COUNT('Generator Usage Record'!D121:BU121)=0),"",'Boiler Usage Record'!D118*0.00000005+'Boiler Usage Record'!E118*0.000000025+'Boiler Usage Record'!F118*0.000000016+'Boiler Usage Record'!G118*0.0000065+'Boiler Usage Record'!I118*0.00001+'Boiler Usage Record'!K118*0.00001+'Boiler Usage Record'!M118*0.0000275+'Boiler Usage Record'!O118*0.0000275+'Boiler Usage Record'!Q118*0.0000095+SUM('Generator Usage Record'!L121,'Generator Usage Record'!V121,'Generator Usage Record'!AF121,'Generator Usage Record'!AP121,'Generator Usage Record'!AZ121,'Generator Usage Record'!BJ121,'Generator Usage Record'!BT121,'Generator Usage Record'!CD121,'Generator Usage Record'!CN121,'Generator Usage Record'!CX121))</f>
      </c>
      <c r="G116" s="38">
        <f t="shared" si="4"/>
      </c>
      <c r="H116" s="32">
        <f>IF(AND(COUNTA('Boiler Usage Record'!D118:Q118)=0,COUNT('Generator Usage Record'!D121:BU121)=0),"",'Boiler Usage Record'!D118*53.02*0.00128*2.20462/2000+'Boiler Usage Record'!E118*53.02*0.00128*2.20462/2000+'Boiler Usage Record'!F118*53.02*0.00128*2.20462/2000+'Boiler Usage Record'!G118*61.46*0.0091*2.20462/2000+'Boiler Usage Record'!I118*73.96*0.138*2.20462/2000+'Boiler Usage Record'!K118*75.04*0.146*2.20462/2000+'Boiler Usage Record'!M118*72.93*0.14*2.20462/2000+'Boiler Usage Record'!O118*75.1*0.15*2.20462/2000+'Boiler Usage Record'!Q118*74*0.135*2.20462/2000+SUM('Generator Usage Record'!M121,'Generator Usage Record'!W121,'Generator Usage Record'!AG121,'Generator Usage Record'!AQ121,'Generator Usage Record'!BA121,'Generator Usage Record'!BK121,'Generator Usage Record'!BU121,'Generator Usage Record'!CE121,'Generator Usage Record'!CO121,'Generator Usage Record'!CY121))</f>
      </c>
      <c r="I116" s="38">
        <f t="shared" si="5"/>
      </c>
    </row>
    <row r="117" spans="2:9" ht="15.75" thickBot="1">
      <c r="B117" s="275"/>
      <c r="C117" s="14" t="s">
        <v>17</v>
      </c>
      <c r="D117" s="33">
        <f>IF(AND(COUNTA('Boiler Usage Record'!D119:Q119)=0,COUNT('Generator Usage Record'!D122:BU122)=0),"",'Boiler Usage Record'!D119*0.0000000003+'Boiler Usage Record'!E119*0.0000000003+'Boiler Usage Record'!F119*0.0000000003+'Boiler Usage Record'!G119*0.0000000005+'Boiler Usage Record'!I119/1000*142*'Boiler Usage Record'!H119/2000+'Boiler Usage Record'!K119/1000*150*'Boiler Usage Record'!J119/2000+'Boiler Usage Record'!M119/1000*157*'Boiler Usage Record'!L119/2000+'Boiler Usage Record'!O119/1000*157*'Boiler Usage Record'!N119/2000+'Boiler Usage Record'!Q119/1000*147*'Boiler Usage Record'!P119/2000+SUM('Generator Usage Record'!K122,'Generator Usage Record'!U122,'Generator Usage Record'!AE122,'Generator Usage Record'!AO122,'Generator Usage Record'!AY122,'Generator Usage Record'!BI122,'Generator Usage Record'!BS122,'Generator Usage Record'!CC122,'Generator Usage Record'!CM122,'Generator Usage Record'!CW122))</f>
      </c>
      <c r="E117" s="39">
        <f t="shared" si="3"/>
      </c>
      <c r="F117" s="33">
        <f>IF(AND(COUNTA('Boiler Usage Record'!D119:Q119)=0,COUNT('Generator Usage Record'!D122:BU122)=0),"",'Boiler Usage Record'!D119*0.00000005+'Boiler Usage Record'!E119*0.000000025+'Boiler Usage Record'!F119*0.000000016+'Boiler Usage Record'!G119*0.0000065+'Boiler Usage Record'!I119*0.00001+'Boiler Usage Record'!K119*0.00001+'Boiler Usage Record'!M119*0.0000275+'Boiler Usage Record'!O119*0.0000275+'Boiler Usage Record'!Q119*0.0000095+SUM('Generator Usage Record'!L122,'Generator Usage Record'!V122,'Generator Usage Record'!AF122,'Generator Usage Record'!AP122,'Generator Usage Record'!AZ122,'Generator Usage Record'!BJ122,'Generator Usage Record'!BT122,'Generator Usage Record'!CD122,'Generator Usage Record'!CN122,'Generator Usage Record'!CX122))</f>
      </c>
      <c r="G117" s="39">
        <f t="shared" si="4"/>
      </c>
      <c r="H117" s="33">
        <f>IF(AND(COUNTA('Boiler Usage Record'!D119:Q119)=0,COUNT('Generator Usage Record'!D122:BU122)=0),"",'Boiler Usage Record'!D119*53.02*0.00128*2.20462/2000+'Boiler Usage Record'!E119*53.02*0.00128*2.20462/2000+'Boiler Usage Record'!F119*53.02*0.00128*2.20462/2000+'Boiler Usage Record'!G119*61.46*0.0091*2.20462/2000+'Boiler Usage Record'!I119*73.96*0.138*2.20462/2000+'Boiler Usage Record'!K119*75.04*0.146*2.20462/2000+'Boiler Usage Record'!M119*72.93*0.14*2.20462/2000+'Boiler Usage Record'!O119*75.1*0.15*2.20462/2000+'Boiler Usage Record'!Q119*74*0.135*2.20462/2000+SUM('Generator Usage Record'!M122,'Generator Usage Record'!W122,'Generator Usage Record'!AG122,'Generator Usage Record'!AQ122,'Generator Usage Record'!BA122,'Generator Usage Record'!BK122,'Generator Usage Record'!BU122,'Generator Usage Record'!CE122,'Generator Usage Record'!CO122,'Generator Usage Record'!CY122))</f>
      </c>
      <c r="I117" s="39">
        <f t="shared" si="5"/>
      </c>
    </row>
    <row r="118" spans="2:9" ht="15.75" thickBot="1">
      <c r="B118" s="275"/>
      <c r="C118" s="13" t="s">
        <v>18</v>
      </c>
      <c r="D118" s="34">
        <f>IF(AND(COUNTA('Boiler Usage Record'!D120:Q120)=0,COUNT('Generator Usage Record'!D123:BU123)=0),"",'Boiler Usage Record'!D120*0.0000000003+'Boiler Usage Record'!E120*0.0000000003+'Boiler Usage Record'!F120*0.0000000003+'Boiler Usage Record'!G120*0.0000000005+'Boiler Usage Record'!I120/1000*142*'Boiler Usage Record'!H120/2000+'Boiler Usage Record'!K120/1000*150*'Boiler Usage Record'!J120/2000+'Boiler Usage Record'!M120/1000*157*'Boiler Usage Record'!L120/2000+'Boiler Usage Record'!O120/1000*157*'Boiler Usage Record'!N120/2000+'Boiler Usage Record'!Q120/1000*147*'Boiler Usage Record'!P120/2000+SUM('Generator Usage Record'!K123,'Generator Usage Record'!U123,'Generator Usage Record'!AE123,'Generator Usage Record'!AO123,'Generator Usage Record'!AY123,'Generator Usage Record'!BI123,'Generator Usage Record'!BS123,'Generator Usage Record'!CC123,'Generator Usage Record'!CM123,'Generator Usage Record'!CW123))</f>
      </c>
      <c r="E118" s="40">
        <f t="shared" si="3"/>
      </c>
      <c r="F118" s="34">
        <f>IF(AND(COUNTA('Boiler Usage Record'!D120:Q120)=0,COUNT('Generator Usage Record'!D123:BU123)=0),"",'Boiler Usage Record'!D120*0.00000005+'Boiler Usage Record'!E120*0.000000025+'Boiler Usage Record'!F120*0.000000016+'Boiler Usage Record'!G120*0.0000065+'Boiler Usage Record'!I120*0.00001+'Boiler Usage Record'!K120*0.00001+'Boiler Usage Record'!M120*0.0000275+'Boiler Usage Record'!O120*0.0000275+'Boiler Usage Record'!Q120*0.0000095+SUM('Generator Usage Record'!L123,'Generator Usage Record'!V123,'Generator Usage Record'!AF123,'Generator Usage Record'!AP123,'Generator Usage Record'!AZ123,'Generator Usage Record'!BJ123,'Generator Usage Record'!BT123,'Generator Usage Record'!CD123,'Generator Usage Record'!CN123,'Generator Usage Record'!CX123))</f>
      </c>
      <c r="G118" s="40">
        <f t="shared" si="4"/>
      </c>
      <c r="H118" s="34">
        <f>IF(AND(COUNTA('Boiler Usage Record'!D120:Q120)=0,COUNT('Generator Usage Record'!D123:BU123)=0),"",'Boiler Usage Record'!D120*53.02*0.00128*2.20462/2000+'Boiler Usage Record'!E120*53.02*0.00128*2.20462/2000+'Boiler Usage Record'!F120*53.02*0.00128*2.20462/2000+'Boiler Usage Record'!G120*61.46*0.0091*2.20462/2000+'Boiler Usage Record'!I120*73.96*0.138*2.20462/2000+'Boiler Usage Record'!K120*75.04*0.146*2.20462/2000+'Boiler Usage Record'!M120*72.93*0.14*2.20462/2000+'Boiler Usage Record'!O120*75.1*0.15*2.20462/2000+'Boiler Usage Record'!Q120*74*0.135*2.20462/2000+SUM('Generator Usage Record'!M123,'Generator Usage Record'!W123,'Generator Usage Record'!AG123,'Generator Usage Record'!AQ123,'Generator Usage Record'!BA123,'Generator Usage Record'!BK123,'Generator Usage Record'!BU123,'Generator Usage Record'!CE123,'Generator Usage Record'!CO123,'Generator Usage Record'!CY123))</f>
      </c>
      <c r="I118" s="40">
        <f t="shared" si="5"/>
      </c>
    </row>
    <row r="119" spans="2:9" ht="15.75" thickBot="1">
      <c r="B119" s="275">
        <v>2022</v>
      </c>
      <c r="C119" s="15" t="s">
        <v>7</v>
      </c>
      <c r="D119" s="35">
        <f>IF(AND(COUNTA('Boiler Usage Record'!D121:Q121)=0,COUNT('Generator Usage Record'!D124:BU124)=0),"",'Boiler Usage Record'!D121*0.0000000003+'Boiler Usage Record'!E121*0.0000000003+'Boiler Usage Record'!F121*0.0000000003+'Boiler Usage Record'!G121*0.0000000005+'Boiler Usage Record'!I121/1000*142*'Boiler Usage Record'!H121/2000+'Boiler Usage Record'!K121/1000*150*'Boiler Usage Record'!J121/2000+'Boiler Usage Record'!M121/1000*157*'Boiler Usage Record'!L121/2000+'Boiler Usage Record'!O121/1000*157*'Boiler Usage Record'!N121/2000+'Boiler Usage Record'!Q121/1000*147*'Boiler Usage Record'!P121/2000+SUM('Generator Usage Record'!K124,'Generator Usage Record'!U124,'Generator Usage Record'!AE124,'Generator Usage Record'!AO124,'Generator Usage Record'!AY124,'Generator Usage Record'!BI124,'Generator Usage Record'!BS124,'Generator Usage Record'!CC124,'Generator Usage Record'!CM124,'Generator Usage Record'!CW124))</f>
      </c>
      <c r="E119" s="37">
        <f t="shared" si="3"/>
      </c>
      <c r="F119" s="35">
        <f>IF(AND(COUNTA('Boiler Usage Record'!D121:Q121)=0,COUNT('Generator Usage Record'!D124:BU124)=0),"",'Boiler Usage Record'!D121*0.00000005+'Boiler Usage Record'!E121*0.000000025+'Boiler Usage Record'!F121*0.000000016+'Boiler Usage Record'!G121*0.0000065+'Boiler Usage Record'!I121*0.00001+'Boiler Usage Record'!K121*0.00001+'Boiler Usage Record'!M121*0.0000275+'Boiler Usage Record'!O121*0.0000275+'Boiler Usage Record'!Q121*0.0000095+SUM('Generator Usage Record'!L124,'Generator Usage Record'!V124,'Generator Usage Record'!AF124,'Generator Usage Record'!AP124,'Generator Usage Record'!AZ124,'Generator Usage Record'!BJ124,'Generator Usage Record'!BT124,'Generator Usage Record'!CD124,'Generator Usage Record'!CN124,'Generator Usage Record'!CX124))</f>
      </c>
      <c r="G119" s="37">
        <f t="shared" si="4"/>
      </c>
      <c r="H119" s="35">
        <f>IF(AND(COUNTA('Boiler Usage Record'!D121:Q121)=0,COUNT('Generator Usage Record'!D124:BU124)=0),"",'Boiler Usage Record'!D121*53.02*0.00128*2.20462/2000+'Boiler Usage Record'!E121*53.02*0.00128*2.20462/2000+'Boiler Usage Record'!F121*53.02*0.00128*2.20462/2000+'Boiler Usage Record'!G121*61.46*0.0091*2.20462/2000+'Boiler Usage Record'!I121*73.96*0.138*2.20462/2000+'Boiler Usage Record'!K121*75.04*0.146*2.20462/2000+'Boiler Usage Record'!M121*72.93*0.14*2.20462/2000+'Boiler Usage Record'!O121*75.1*0.15*2.20462/2000+'Boiler Usage Record'!Q121*74*0.135*2.20462/2000+SUM('Generator Usage Record'!M124,'Generator Usage Record'!W124,'Generator Usage Record'!AG124,'Generator Usage Record'!AQ124,'Generator Usage Record'!BA124,'Generator Usage Record'!BK124,'Generator Usage Record'!BU124,'Generator Usage Record'!CE124,'Generator Usage Record'!CO124,'Generator Usage Record'!CY124))</f>
      </c>
      <c r="I119" s="37">
        <f t="shared" si="5"/>
      </c>
    </row>
    <row r="120" spans="2:9" ht="15.75" thickBot="1">
      <c r="B120" s="275"/>
      <c r="C120" s="10" t="s">
        <v>8</v>
      </c>
      <c r="D120" s="32">
        <f>IF(AND(COUNTA('Boiler Usage Record'!D122:Q122)=0,COUNT('Generator Usage Record'!D125:BU125)=0),"",'Boiler Usage Record'!D122*0.0000000003+'Boiler Usage Record'!E122*0.0000000003+'Boiler Usage Record'!F122*0.0000000003+'Boiler Usage Record'!G122*0.0000000005+'Boiler Usage Record'!I122/1000*142*'Boiler Usage Record'!H122/2000+'Boiler Usage Record'!K122/1000*150*'Boiler Usage Record'!J122/2000+'Boiler Usage Record'!M122/1000*157*'Boiler Usage Record'!L122/2000+'Boiler Usage Record'!O122/1000*157*'Boiler Usage Record'!N122/2000+'Boiler Usage Record'!Q122/1000*147*'Boiler Usage Record'!P122/2000+SUM('Generator Usage Record'!K125,'Generator Usage Record'!U125,'Generator Usage Record'!AE125,'Generator Usage Record'!AO125,'Generator Usage Record'!AY125,'Generator Usage Record'!BI125,'Generator Usage Record'!BS125,'Generator Usage Record'!CC125,'Generator Usage Record'!CM125,'Generator Usage Record'!CW125))</f>
      </c>
      <c r="E120" s="38">
        <f t="shared" si="3"/>
      </c>
      <c r="F120" s="32">
        <f>IF(AND(COUNTA('Boiler Usage Record'!D122:Q122)=0,COUNT('Generator Usage Record'!D125:BU125)=0),"",'Boiler Usage Record'!D122*0.00000005+'Boiler Usage Record'!E122*0.000000025+'Boiler Usage Record'!F122*0.000000016+'Boiler Usage Record'!G122*0.0000065+'Boiler Usage Record'!I122*0.00001+'Boiler Usage Record'!K122*0.00001+'Boiler Usage Record'!M122*0.0000275+'Boiler Usage Record'!O122*0.0000275+'Boiler Usage Record'!Q122*0.0000095+SUM('Generator Usage Record'!L125,'Generator Usage Record'!V125,'Generator Usage Record'!AF125,'Generator Usage Record'!AP125,'Generator Usage Record'!AZ125,'Generator Usage Record'!BJ125,'Generator Usage Record'!BT125,'Generator Usage Record'!CD125,'Generator Usage Record'!CN125,'Generator Usage Record'!CX125))</f>
      </c>
      <c r="G120" s="38">
        <f t="shared" si="4"/>
      </c>
      <c r="H120" s="32">
        <f>IF(AND(COUNTA('Boiler Usage Record'!D122:Q122)=0,COUNT('Generator Usage Record'!D125:BU125)=0),"",'Boiler Usage Record'!D122*53.02*0.00128*2.20462/2000+'Boiler Usage Record'!E122*53.02*0.00128*2.20462/2000+'Boiler Usage Record'!F122*53.02*0.00128*2.20462/2000+'Boiler Usage Record'!G122*61.46*0.0091*2.20462/2000+'Boiler Usage Record'!I122*73.96*0.138*2.20462/2000+'Boiler Usage Record'!K122*75.04*0.146*2.20462/2000+'Boiler Usage Record'!M122*72.93*0.14*2.20462/2000+'Boiler Usage Record'!O122*75.1*0.15*2.20462/2000+'Boiler Usage Record'!Q122*74*0.135*2.20462/2000+SUM('Generator Usage Record'!M125,'Generator Usage Record'!W125,'Generator Usage Record'!AG125,'Generator Usage Record'!AQ125,'Generator Usage Record'!BA125,'Generator Usage Record'!BK125,'Generator Usage Record'!BU125,'Generator Usage Record'!CE125,'Generator Usage Record'!CO125,'Generator Usage Record'!CY125))</f>
      </c>
      <c r="I120" s="38">
        <f t="shared" si="5"/>
      </c>
    </row>
    <row r="121" spans="2:9" ht="15.75" thickBot="1">
      <c r="B121" s="275"/>
      <c r="C121" s="14" t="s">
        <v>9</v>
      </c>
      <c r="D121" s="33">
        <f>IF(AND(COUNTA('Boiler Usage Record'!D123:Q123)=0,COUNT('Generator Usage Record'!D126:BU126)=0),"",'Boiler Usage Record'!D123*0.0000000003+'Boiler Usage Record'!E123*0.0000000003+'Boiler Usage Record'!F123*0.0000000003+'Boiler Usage Record'!G123*0.0000000005+'Boiler Usage Record'!I123/1000*142*'Boiler Usage Record'!H123/2000+'Boiler Usage Record'!K123/1000*150*'Boiler Usage Record'!J123/2000+'Boiler Usage Record'!M123/1000*157*'Boiler Usage Record'!L123/2000+'Boiler Usage Record'!O123/1000*157*'Boiler Usage Record'!N123/2000+'Boiler Usage Record'!Q123/1000*147*'Boiler Usage Record'!P123/2000+SUM('Generator Usage Record'!K126,'Generator Usage Record'!U126,'Generator Usage Record'!AE126,'Generator Usage Record'!AO126,'Generator Usage Record'!AY126,'Generator Usage Record'!BI126,'Generator Usage Record'!BS126,'Generator Usage Record'!CC126,'Generator Usage Record'!CM126,'Generator Usage Record'!CW126))</f>
      </c>
      <c r="E121" s="39">
        <f t="shared" si="3"/>
      </c>
      <c r="F121" s="33">
        <f>IF(AND(COUNTA('Boiler Usage Record'!D123:Q123)=0,COUNT('Generator Usage Record'!D126:BU126)=0),"",'Boiler Usage Record'!D123*0.00000005+'Boiler Usage Record'!E123*0.000000025+'Boiler Usage Record'!F123*0.000000016+'Boiler Usage Record'!G123*0.0000065+'Boiler Usage Record'!I123*0.00001+'Boiler Usage Record'!K123*0.00001+'Boiler Usage Record'!M123*0.0000275+'Boiler Usage Record'!O123*0.0000275+'Boiler Usage Record'!Q123*0.0000095+SUM('Generator Usage Record'!L126,'Generator Usage Record'!V126,'Generator Usage Record'!AF126,'Generator Usage Record'!AP126,'Generator Usage Record'!AZ126,'Generator Usage Record'!BJ126,'Generator Usage Record'!BT126,'Generator Usage Record'!CD126,'Generator Usage Record'!CN126,'Generator Usage Record'!CX126))</f>
      </c>
      <c r="G121" s="39">
        <f t="shared" si="4"/>
      </c>
      <c r="H121" s="33">
        <f>IF(AND(COUNTA('Boiler Usage Record'!D123:Q123)=0,COUNT('Generator Usage Record'!D126:BU126)=0),"",'Boiler Usage Record'!D123*53.02*0.00128*2.20462/2000+'Boiler Usage Record'!E123*53.02*0.00128*2.20462/2000+'Boiler Usage Record'!F123*53.02*0.00128*2.20462/2000+'Boiler Usage Record'!G123*61.46*0.0091*2.20462/2000+'Boiler Usage Record'!I123*73.96*0.138*2.20462/2000+'Boiler Usage Record'!K123*75.04*0.146*2.20462/2000+'Boiler Usage Record'!M123*72.93*0.14*2.20462/2000+'Boiler Usage Record'!O123*75.1*0.15*2.20462/2000+'Boiler Usage Record'!Q123*74*0.135*2.20462/2000+SUM('Generator Usage Record'!M126,'Generator Usage Record'!W126,'Generator Usage Record'!AG126,'Generator Usage Record'!AQ126,'Generator Usage Record'!BA126,'Generator Usage Record'!BK126,'Generator Usage Record'!BU126,'Generator Usage Record'!CE126,'Generator Usage Record'!CO126,'Generator Usage Record'!CY126))</f>
      </c>
      <c r="I121" s="39">
        <f t="shared" si="5"/>
      </c>
    </row>
    <row r="122" spans="2:9" ht="15.75" thickBot="1">
      <c r="B122" s="275"/>
      <c r="C122" s="10" t="s">
        <v>10</v>
      </c>
      <c r="D122" s="32">
        <f>IF(AND(COUNTA('Boiler Usage Record'!D124:Q124)=0,COUNT('Generator Usage Record'!D127:BU127)=0),"",'Boiler Usage Record'!D124*0.0000000003+'Boiler Usage Record'!E124*0.0000000003+'Boiler Usage Record'!F124*0.0000000003+'Boiler Usage Record'!G124*0.0000000005+'Boiler Usage Record'!I124/1000*142*'Boiler Usage Record'!H124/2000+'Boiler Usage Record'!K124/1000*150*'Boiler Usage Record'!J124/2000+'Boiler Usage Record'!M124/1000*157*'Boiler Usage Record'!L124/2000+'Boiler Usage Record'!O124/1000*157*'Boiler Usage Record'!N124/2000+'Boiler Usage Record'!Q124/1000*147*'Boiler Usage Record'!P124/2000+SUM('Generator Usage Record'!K127,'Generator Usage Record'!U127,'Generator Usage Record'!AE127,'Generator Usage Record'!AO127,'Generator Usage Record'!AY127,'Generator Usage Record'!BI127,'Generator Usage Record'!BS127,'Generator Usage Record'!CC127,'Generator Usage Record'!CM127,'Generator Usage Record'!CW127))</f>
      </c>
      <c r="E122" s="38">
        <f t="shared" si="3"/>
      </c>
      <c r="F122" s="32">
        <f>IF(AND(COUNTA('Boiler Usage Record'!D124:Q124)=0,COUNT('Generator Usage Record'!D127:BU127)=0),"",'Boiler Usage Record'!D124*0.00000005+'Boiler Usage Record'!E124*0.000000025+'Boiler Usage Record'!F124*0.000000016+'Boiler Usage Record'!G124*0.0000065+'Boiler Usage Record'!I124*0.00001+'Boiler Usage Record'!K124*0.00001+'Boiler Usage Record'!M124*0.0000275+'Boiler Usage Record'!O124*0.0000275+'Boiler Usage Record'!Q124*0.0000095+SUM('Generator Usage Record'!L127,'Generator Usage Record'!V127,'Generator Usage Record'!AF127,'Generator Usage Record'!AP127,'Generator Usage Record'!AZ127,'Generator Usage Record'!BJ127,'Generator Usage Record'!BT127,'Generator Usage Record'!CD127,'Generator Usage Record'!CN127,'Generator Usage Record'!CX127))</f>
      </c>
      <c r="G122" s="38">
        <f t="shared" si="4"/>
      </c>
      <c r="H122" s="32">
        <f>IF(AND(COUNTA('Boiler Usage Record'!D124:Q124)=0,COUNT('Generator Usage Record'!D127:BU127)=0),"",'Boiler Usage Record'!D124*53.02*0.00128*2.20462/2000+'Boiler Usage Record'!E124*53.02*0.00128*2.20462/2000+'Boiler Usage Record'!F124*53.02*0.00128*2.20462/2000+'Boiler Usage Record'!G124*61.46*0.0091*2.20462/2000+'Boiler Usage Record'!I124*73.96*0.138*2.20462/2000+'Boiler Usage Record'!K124*75.04*0.146*2.20462/2000+'Boiler Usage Record'!M124*72.93*0.14*2.20462/2000+'Boiler Usage Record'!O124*75.1*0.15*2.20462/2000+'Boiler Usage Record'!Q124*74*0.135*2.20462/2000+SUM('Generator Usage Record'!M127,'Generator Usage Record'!W127,'Generator Usage Record'!AG127,'Generator Usage Record'!AQ127,'Generator Usage Record'!BA127,'Generator Usage Record'!BK127,'Generator Usage Record'!BU127,'Generator Usage Record'!CE127,'Generator Usage Record'!CO127,'Generator Usage Record'!CY127))</f>
      </c>
      <c r="I122" s="38">
        <f t="shared" si="5"/>
      </c>
    </row>
    <row r="123" spans="2:9" ht="15.75" thickBot="1">
      <c r="B123" s="275"/>
      <c r="C123" s="14" t="s">
        <v>11</v>
      </c>
      <c r="D123" s="33">
        <f>IF(AND(COUNTA('Boiler Usage Record'!D125:Q125)=0,COUNT('Generator Usage Record'!D128:BU128)=0),"",'Boiler Usage Record'!D125*0.0000000003+'Boiler Usage Record'!E125*0.0000000003+'Boiler Usage Record'!F125*0.0000000003+'Boiler Usage Record'!G125*0.0000000005+'Boiler Usage Record'!I125/1000*142*'Boiler Usage Record'!H125/2000+'Boiler Usage Record'!K125/1000*150*'Boiler Usage Record'!J125/2000+'Boiler Usage Record'!M125/1000*157*'Boiler Usage Record'!L125/2000+'Boiler Usage Record'!O125/1000*157*'Boiler Usage Record'!N125/2000+'Boiler Usage Record'!Q125/1000*147*'Boiler Usage Record'!P125/2000+SUM('Generator Usage Record'!K128,'Generator Usage Record'!U128,'Generator Usage Record'!AE128,'Generator Usage Record'!AO128,'Generator Usage Record'!AY128,'Generator Usage Record'!BI128,'Generator Usage Record'!BS128,'Generator Usage Record'!CC128,'Generator Usage Record'!CM128,'Generator Usage Record'!CW128))</f>
      </c>
      <c r="E123" s="39">
        <f t="shared" si="3"/>
      </c>
      <c r="F123" s="33">
        <f>IF(AND(COUNTA('Boiler Usage Record'!D125:Q125)=0,COUNT('Generator Usage Record'!D128:BU128)=0),"",'Boiler Usage Record'!D125*0.00000005+'Boiler Usage Record'!E125*0.000000025+'Boiler Usage Record'!F125*0.000000016+'Boiler Usage Record'!G125*0.0000065+'Boiler Usage Record'!I125*0.00001+'Boiler Usage Record'!K125*0.00001+'Boiler Usage Record'!M125*0.0000275+'Boiler Usage Record'!O125*0.0000275+'Boiler Usage Record'!Q125*0.0000095+SUM('Generator Usage Record'!L128,'Generator Usage Record'!V128,'Generator Usage Record'!AF128,'Generator Usage Record'!AP128,'Generator Usage Record'!AZ128,'Generator Usage Record'!BJ128,'Generator Usage Record'!BT128,'Generator Usage Record'!CD128,'Generator Usage Record'!CN128,'Generator Usage Record'!CX128))</f>
      </c>
      <c r="G123" s="39">
        <f t="shared" si="4"/>
      </c>
      <c r="H123" s="33">
        <f>IF(AND(COUNTA('Boiler Usage Record'!D125:Q125)=0,COUNT('Generator Usage Record'!D128:BU128)=0),"",'Boiler Usage Record'!D125*53.02*0.00128*2.20462/2000+'Boiler Usage Record'!E125*53.02*0.00128*2.20462/2000+'Boiler Usage Record'!F125*53.02*0.00128*2.20462/2000+'Boiler Usage Record'!G125*61.46*0.0091*2.20462/2000+'Boiler Usage Record'!I125*73.96*0.138*2.20462/2000+'Boiler Usage Record'!K125*75.04*0.146*2.20462/2000+'Boiler Usage Record'!M125*72.93*0.14*2.20462/2000+'Boiler Usage Record'!O125*75.1*0.15*2.20462/2000+'Boiler Usage Record'!Q125*74*0.135*2.20462/2000+SUM('Generator Usage Record'!M128,'Generator Usage Record'!W128,'Generator Usage Record'!AG128,'Generator Usage Record'!AQ128,'Generator Usage Record'!BA128,'Generator Usage Record'!BK128,'Generator Usage Record'!BU128,'Generator Usage Record'!CE128,'Generator Usage Record'!CO128,'Generator Usage Record'!CY128))</f>
      </c>
      <c r="I123" s="39">
        <f t="shared" si="5"/>
      </c>
    </row>
    <row r="124" spans="2:9" ht="15.75" thickBot="1">
      <c r="B124" s="275"/>
      <c r="C124" s="10" t="s">
        <v>12</v>
      </c>
      <c r="D124" s="32">
        <f>IF(AND(COUNTA('Boiler Usage Record'!D126:Q126)=0,COUNT('Generator Usage Record'!D129:BU129)=0),"",'Boiler Usage Record'!D126*0.0000000003+'Boiler Usage Record'!E126*0.0000000003+'Boiler Usage Record'!F126*0.0000000003+'Boiler Usage Record'!G126*0.0000000005+'Boiler Usage Record'!I126/1000*142*'Boiler Usage Record'!H126/2000+'Boiler Usage Record'!K126/1000*150*'Boiler Usage Record'!J126/2000+'Boiler Usage Record'!M126/1000*157*'Boiler Usage Record'!L126/2000+'Boiler Usage Record'!O126/1000*157*'Boiler Usage Record'!N126/2000+'Boiler Usage Record'!Q126/1000*147*'Boiler Usage Record'!P126/2000+SUM('Generator Usage Record'!K129,'Generator Usage Record'!U129,'Generator Usage Record'!AE129,'Generator Usage Record'!AO129,'Generator Usage Record'!AY129,'Generator Usage Record'!BI129,'Generator Usage Record'!BS129,'Generator Usage Record'!CC129,'Generator Usage Record'!CM129,'Generator Usage Record'!CW129))</f>
      </c>
      <c r="E124" s="38">
        <f t="shared" si="3"/>
      </c>
      <c r="F124" s="32">
        <f>IF(AND(COUNTA('Boiler Usage Record'!D126:Q126)=0,COUNT('Generator Usage Record'!D129:BU129)=0),"",'Boiler Usage Record'!D126*0.00000005+'Boiler Usage Record'!E126*0.000000025+'Boiler Usage Record'!F126*0.000000016+'Boiler Usage Record'!G126*0.0000065+'Boiler Usage Record'!I126*0.00001+'Boiler Usage Record'!K126*0.00001+'Boiler Usage Record'!M126*0.0000275+'Boiler Usage Record'!O126*0.0000275+'Boiler Usage Record'!Q126*0.0000095+SUM('Generator Usage Record'!L129,'Generator Usage Record'!V129,'Generator Usage Record'!AF129,'Generator Usage Record'!AP129,'Generator Usage Record'!AZ129,'Generator Usage Record'!BJ129,'Generator Usage Record'!BT129,'Generator Usage Record'!CD129,'Generator Usage Record'!CN129,'Generator Usage Record'!CX129))</f>
      </c>
      <c r="G124" s="38">
        <f t="shared" si="4"/>
      </c>
      <c r="H124" s="32">
        <f>IF(AND(COUNTA('Boiler Usage Record'!D126:Q126)=0,COUNT('Generator Usage Record'!D129:BU129)=0),"",'Boiler Usage Record'!D126*53.02*0.00128*2.20462/2000+'Boiler Usage Record'!E126*53.02*0.00128*2.20462/2000+'Boiler Usage Record'!F126*53.02*0.00128*2.20462/2000+'Boiler Usage Record'!G126*61.46*0.0091*2.20462/2000+'Boiler Usage Record'!I126*73.96*0.138*2.20462/2000+'Boiler Usage Record'!K126*75.04*0.146*2.20462/2000+'Boiler Usage Record'!M126*72.93*0.14*2.20462/2000+'Boiler Usage Record'!O126*75.1*0.15*2.20462/2000+'Boiler Usage Record'!Q126*74*0.135*2.20462/2000+SUM('Generator Usage Record'!M129,'Generator Usage Record'!W129,'Generator Usage Record'!AG129,'Generator Usage Record'!AQ129,'Generator Usage Record'!BA129,'Generator Usage Record'!BK129,'Generator Usage Record'!BU129,'Generator Usage Record'!CE129,'Generator Usage Record'!CO129,'Generator Usage Record'!CY129))</f>
      </c>
      <c r="I124" s="38">
        <f t="shared" si="5"/>
      </c>
    </row>
    <row r="125" spans="2:9" ht="15.75" thickBot="1">
      <c r="B125" s="275"/>
      <c r="C125" s="14" t="s">
        <v>13</v>
      </c>
      <c r="D125" s="33">
        <f>IF(AND(COUNTA('Boiler Usage Record'!D127:Q127)=0,COUNT('Generator Usage Record'!D130:BU130)=0),"",'Boiler Usage Record'!D127*0.0000000003+'Boiler Usage Record'!E127*0.0000000003+'Boiler Usage Record'!F127*0.0000000003+'Boiler Usage Record'!G127*0.0000000005+'Boiler Usage Record'!I127/1000*142*'Boiler Usage Record'!H127/2000+'Boiler Usage Record'!K127/1000*150*'Boiler Usage Record'!J127/2000+'Boiler Usage Record'!M127/1000*157*'Boiler Usage Record'!L127/2000+'Boiler Usage Record'!O127/1000*157*'Boiler Usage Record'!N127/2000+'Boiler Usage Record'!Q127/1000*147*'Boiler Usage Record'!P127/2000+SUM('Generator Usage Record'!K130,'Generator Usage Record'!U130,'Generator Usage Record'!AE130,'Generator Usage Record'!AO130,'Generator Usage Record'!AY130,'Generator Usage Record'!BI130,'Generator Usage Record'!BS130,'Generator Usage Record'!CC130,'Generator Usage Record'!CM130,'Generator Usage Record'!CW130))</f>
      </c>
      <c r="E125" s="39">
        <f t="shared" si="3"/>
      </c>
      <c r="F125" s="33">
        <f>IF(AND(COUNTA('Boiler Usage Record'!D127:Q127)=0,COUNT('Generator Usage Record'!D130:BU130)=0),"",'Boiler Usage Record'!D127*0.00000005+'Boiler Usage Record'!E127*0.000000025+'Boiler Usage Record'!F127*0.000000016+'Boiler Usage Record'!G127*0.0000065+'Boiler Usage Record'!I127*0.00001+'Boiler Usage Record'!K127*0.00001+'Boiler Usage Record'!M127*0.0000275+'Boiler Usage Record'!O127*0.0000275+'Boiler Usage Record'!Q127*0.0000095+SUM('Generator Usage Record'!L130,'Generator Usage Record'!V130,'Generator Usage Record'!AF130,'Generator Usage Record'!AP130,'Generator Usage Record'!AZ130,'Generator Usage Record'!BJ130,'Generator Usage Record'!BT130,'Generator Usage Record'!CD130,'Generator Usage Record'!CN130,'Generator Usage Record'!CX130))</f>
      </c>
      <c r="G125" s="39">
        <f t="shared" si="4"/>
      </c>
      <c r="H125" s="33">
        <f>IF(AND(COUNTA('Boiler Usage Record'!D127:Q127)=0,COUNT('Generator Usage Record'!D130:BU130)=0),"",'Boiler Usage Record'!D127*53.02*0.00128*2.20462/2000+'Boiler Usage Record'!E127*53.02*0.00128*2.20462/2000+'Boiler Usage Record'!F127*53.02*0.00128*2.20462/2000+'Boiler Usage Record'!G127*61.46*0.0091*2.20462/2000+'Boiler Usage Record'!I127*73.96*0.138*2.20462/2000+'Boiler Usage Record'!K127*75.04*0.146*2.20462/2000+'Boiler Usage Record'!M127*72.93*0.14*2.20462/2000+'Boiler Usage Record'!O127*75.1*0.15*2.20462/2000+'Boiler Usage Record'!Q127*74*0.135*2.20462/2000+SUM('Generator Usage Record'!M130,'Generator Usage Record'!W130,'Generator Usage Record'!AG130,'Generator Usage Record'!AQ130,'Generator Usage Record'!BA130,'Generator Usage Record'!BK130,'Generator Usage Record'!BU130,'Generator Usage Record'!CE130,'Generator Usage Record'!CO130,'Generator Usage Record'!CY130))</f>
      </c>
      <c r="I125" s="39">
        <f t="shared" si="5"/>
      </c>
    </row>
    <row r="126" spans="2:9" ht="15.75" thickBot="1">
      <c r="B126" s="275"/>
      <c r="C126" s="10" t="s">
        <v>14</v>
      </c>
      <c r="D126" s="32">
        <f>IF(AND(COUNTA('Boiler Usage Record'!D128:Q128)=0,COUNT('Generator Usage Record'!D131:BU131)=0),"",'Boiler Usage Record'!D128*0.0000000003+'Boiler Usage Record'!E128*0.0000000003+'Boiler Usage Record'!F128*0.0000000003+'Boiler Usage Record'!G128*0.0000000005+'Boiler Usage Record'!I128/1000*142*'Boiler Usage Record'!H128/2000+'Boiler Usage Record'!K128/1000*150*'Boiler Usage Record'!J128/2000+'Boiler Usage Record'!M128/1000*157*'Boiler Usage Record'!L128/2000+'Boiler Usage Record'!O128/1000*157*'Boiler Usage Record'!N128/2000+'Boiler Usage Record'!Q128/1000*147*'Boiler Usage Record'!P128/2000+SUM('Generator Usage Record'!K131,'Generator Usage Record'!U131,'Generator Usage Record'!AE131,'Generator Usage Record'!AO131,'Generator Usage Record'!AY131,'Generator Usage Record'!BI131,'Generator Usage Record'!BS131,'Generator Usage Record'!CC131,'Generator Usage Record'!CM131,'Generator Usage Record'!CW131))</f>
      </c>
      <c r="E126" s="38">
        <f t="shared" si="3"/>
      </c>
      <c r="F126" s="32">
        <f>IF(AND(COUNTA('Boiler Usage Record'!D128:Q128)=0,COUNT('Generator Usage Record'!D131:BU131)=0),"",'Boiler Usage Record'!D128*0.00000005+'Boiler Usage Record'!E128*0.000000025+'Boiler Usage Record'!F128*0.000000016+'Boiler Usage Record'!G128*0.0000065+'Boiler Usage Record'!I128*0.00001+'Boiler Usage Record'!K128*0.00001+'Boiler Usage Record'!M128*0.0000275+'Boiler Usage Record'!O128*0.0000275+'Boiler Usage Record'!Q128*0.0000095+SUM('Generator Usage Record'!L131,'Generator Usage Record'!V131,'Generator Usage Record'!AF131,'Generator Usage Record'!AP131,'Generator Usage Record'!AZ131,'Generator Usage Record'!BJ131,'Generator Usage Record'!BT131,'Generator Usage Record'!CD131,'Generator Usage Record'!CN131,'Generator Usage Record'!CX131))</f>
      </c>
      <c r="G126" s="38">
        <f t="shared" si="4"/>
      </c>
      <c r="H126" s="32">
        <f>IF(AND(COUNTA('Boiler Usage Record'!D128:Q128)=0,COUNT('Generator Usage Record'!D131:BU131)=0),"",'Boiler Usage Record'!D128*53.02*0.00128*2.20462/2000+'Boiler Usage Record'!E128*53.02*0.00128*2.20462/2000+'Boiler Usage Record'!F128*53.02*0.00128*2.20462/2000+'Boiler Usage Record'!G128*61.46*0.0091*2.20462/2000+'Boiler Usage Record'!I128*73.96*0.138*2.20462/2000+'Boiler Usage Record'!K128*75.04*0.146*2.20462/2000+'Boiler Usage Record'!M128*72.93*0.14*2.20462/2000+'Boiler Usage Record'!O128*75.1*0.15*2.20462/2000+'Boiler Usage Record'!Q128*74*0.135*2.20462/2000+SUM('Generator Usage Record'!M131,'Generator Usage Record'!W131,'Generator Usage Record'!AG131,'Generator Usage Record'!AQ131,'Generator Usage Record'!BA131,'Generator Usage Record'!BK131,'Generator Usage Record'!BU131,'Generator Usage Record'!CE131,'Generator Usage Record'!CO131,'Generator Usage Record'!CY131))</f>
      </c>
      <c r="I126" s="38">
        <f t="shared" si="5"/>
      </c>
    </row>
    <row r="127" spans="2:9" ht="15.75" thickBot="1">
      <c r="B127" s="275"/>
      <c r="C127" s="14" t="s">
        <v>15</v>
      </c>
      <c r="D127" s="33">
        <f>IF(AND(COUNTA('Boiler Usage Record'!D129:Q129)=0,COUNT('Generator Usage Record'!D132:BU132)=0),"",'Boiler Usage Record'!D129*0.0000000003+'Boiler Usage Record'!E129*0.0000000003+'Boiler Usage Record'!F129*0.0000000003+'Boiler Usage Record'!G129*0.0000000005+'Boiler Usage Record'!I129/1000*142*'Boiler Usage Record'!H129/2000+'Boiler Usage Record'!K129/1000*150*'Boiler Usage Record'!J129/2000+'Boiler Usage Record'!M129/1000*157*'Boiler Usage Record'!L129/2000+'Boiler Usage Record'!O129/1000*157*'Boiler Usage Record'!N129/2000+'Boiler Usage Record'!Q129/1000*147*'Boiler Usage Record'!P129/2000+SUM('Generator Usage Record'!K132,'Generator Usage Record'!U132,'Generator Usage Record'!AE132,'Generator Usage Record'!AO132,'Generator Usage Record'!AY132,'Generator Usage Record'!BI132,'Generator Usage Record'!BS132,'Generator Usage Record'!CC132,'Generator Usage Record'!CM132,'Generator Usage Record'!CW132))</f>
      </c>
      <c r="E127" s="39">
        <f t="shared" si="3"/>
      </c>
      <c r="F127" s="33">
        <f>IF(AND(COUNTA('Boiler Usage Record'!D129:Q129)=0,COUNT('Generator Usage Record'!D132:BU132)=0),"",'Boiler Usage Record'!D129*0.00000005+'Boiler Usage Record'!E129*0.000000025+'Boiler Usage Record'!F129*0.000000016+'Boiler Usage Record'!G129*0.0000065+'Boiler Usage Record'!I129*0.00001+'Boiler Usage Record'!K129*0.00001+'Boiler Usage Record'!M129*0.0000275+'Boiler Usage Record'!O129*0.0000275+'Boiler Usage Record'!Q129*0.0000095+SUM('Generator Usage Record'!L132,'Generator Usage Record'!V132,'Generator Usage Record'!AF132,'Generator Usage Record'!AP132,'Generator Usage Record'!AZ132,'Generator Usage Record'!BJ132,'Generator Usage Record'!BT132,'Generator Usage Record'!CD132,'Generator Usage Record'!CN132,'Generator Usage Record'!CX132))</f>
      </c>
      <c r="G127" s="39">
        <f t="shared" si="4"/>
      </c>
      <c r="H127" s="33">
        <f>IF(AND(COUNTA('Boiler Usage Record'!D129:Q129)=0,COUNT('Generator Usage Record'!D132:BU132)=0),"",'Boiler Usage Record'!D129*53.02*0.00128*2.20462/2000+'Boiler Usage Record'!E129*53.02*0.00128*2.20462/2000+'Boiler Usage Record'!F129*53.02*0.00128*2.20462/2000+'Boiler Usage Record'!G129*61.46*0.0091*2.20462/2000+'Boiler Usage Record'!I129*73.96*0.138*2.20462/2000+'Boiler Usage Record'!K129*75.04*0.146*2.20462/2000+'Boiler Usage Record'!M129*72.93*0.14*2.20462/2000+'Boiler Usage Record'!O129*75.1*0.15*2.20462/2000+'Boiler Usage Record'!Q129*74*0.135*2.20462/2000+SUM('Generator Usage Record'!M132,'Generator Usage Record'!W132,'Generator Usage Record'!AG132,'Generator Usage Record'!AQ132,'Generator Usage Record'!BA132,'Generator Usage Record'!BK132,'Generator Usage Record'!BU132,'Generator Usage Record'!CE132,'Generator Usage Record'!CO132,'Generator Usage Record'!CY132))</f>
      </c>
      <c r="I127" s="39">
        <f t="shared" si="5"/>
      </c>
    </row>
    <row r="128" spans="2:9" ht="15.75" thickBot="1">
      <c r="B128" s="275"/>
      <c r="C128" s="10" t="s">
        <v>16</v>
      </c>
      <c r="D128" s="32">
        <f>IF(AND(COUNTA('Boiler Usage Record'!D130:Q130)=0,COUNT('Generator Usage Record'!D133:BU133)=0),"",'Boiler Usage Record'!D130*0.0000000003+'Boiler Usage Record'!E130*0.0000000003+'Boiler Usage Record'!F130*0.0000000003+'Boiler Usage Record'!G130*0.0000000005+'Boiler Usage Record'!I130/1000*142*'Boiler Usage Record'!H130/2000+'Boiler Usage Record'!K130/1000*150*'Boiler Usage Record'!J130/2000+'Boiler Usage Record'!M130/1000*157*'Boiler Usage Record'!L130/2000+'Boiler Usage Record'!O130/1000*157*'Boiler Usage Record'!N130/2000+'Boiler Usage Record'!Q130/1000*147*'Boiler Usage Record'!P130/2000+SUM('Generator Usage Record'!K133,'Generator Usage Record'!U133,'Generator Usage Record'!AE133,'Generator Usage Record'!AO133,'Generator Usage Record'!AY133,'Generator Usage Record'!BI133,'Generator Usage Record'!BS133,'Generator Usage Record'!CC133,'Generator Usage Record'!CM133,'Generator Usage Record'!CW133))</f>
      </c>
      <c r="E128" s="38">
        <f t="shared" si="3"/>
      </c>
      <c r="F128" s="32">
        <f>IF(AND(COUNTA('Boiler Usage Record'!D130:Q130)=0,COUNT('Generator Usage Record'!D133:BU133)=0),"",'Boiler Usage Record'!D130*0.00000005+'Boiler Usage Record'!E130*0.000000025+'Boiler Usage Record'!F130*0.000000016+'Boiler Usage Record'!G130*0.0000065+'Boiler Usage Record'!I130*0.00001+'Boiler Usage Record'!K130*0.00001+'Boiler Usage Record'!M130*0.0000275+'Boiler Usage Record'!O130*0.0000275+'Boiler Usage Record'!Q130*0.0000095+SUM('Generator Usage Record'!L133,'Generator Usage Record'!V133,'Generator Usage Record'!AF133,'Generator Usage Record'!AP133,'Generator Usage Record'!AZ133,'Generator Usage Record'!BJ133,'Generator Usage Record'!BT133,'Generator Usage Record'!CD133,'Generator Usage Record'!CN133,'Generator Usage Record'!CX133))</f>
      </c>
      <c r="G128" s="38">
        <f t="shared" si="4"/>
      </c>
      <c r="H128" s="32">
        <f>IF(AND(COUNTA('Boiler Usage Record'!D130:Q130)=0,COUNT('Generator Usage Record'!D133:BU133)=0),"",'Boiler Usage Record'!D130*53.02*0.00128*2.20462/2000+'Boiler Usage Record'!E130*53.02*0.00128*2.20462/2000+'Boiler Usage Record'!F130*53.02*0.00128*2.20462/2000+'Boiler Usage Record'!G130*61.46*0.0091*2.20462/2000+'Boiler Usage Record'!I130*73.96*0.138*2.20462/2000+'Boiler Usage Record'!K130*75.04*0.146*2.20462/2000+'Boiler Usage Record'!M130*72.93*0.14*2.20462/2000+'Boiler Usage Record'!O130*75.1*0.15*2.20462/2000+'Boiler Usage Record'!Q130*74*0.135*2.20462/2000+SUM('Generator Usage Record'!M133,'Generator Usage Record'!W133,'Generator Usage Record'!AG133,'Generator Usage Record'!AQ133,'Generator Usage Record'!BA133,'Generator Usage Record'!BK133,'Generator Usage Record'!BU133,'Generator Usage Record'!CE133,'Generator Usage Record'!CO133,'Generator Usage Record'!CY133))</f>
      </c>
      <c r="I128" s="38">
        <f t="shared" si="5"/>
      </c>
    </row>
    <row r="129" spans="2:9" ht="15.75" thickBot="1">
      <c r="B129" s="275"/>
      <c r="C129" s="14" t="s">
        <v>17</v>
      </c>
      <c r="D129" s="33">
        <f>IF(AND(COUNTA('Boiler Usage Record'!D131:Q131)=0,COUNT('Generator Usage Record'!D134:BU134)=0),"",'Boiler Usage Record'!D131*0.0000000003+'Boiler Usage Record'!E131*0.0000000003+'Boiler Usage Record'!F131*0.0000000003+'Boiler Usage Record'!G131*0.0000000005+'Boiler Usage Record'!I131/1000*142*'Boiler Usage Record'!H131/2000+'Boiler Usage Record'!K131/1000*150*'Boiler Usage Record'!J131/2000+'Boiler Usage Record'!M131/1000*157*'Boiler Usage Record'!L131/2000+'Boiler Usage Record'!O131/1000*157*'Boiler Usage Record'!N131/2000+'Boiler Usage Record'!Q131/1000*147*'Boiler Usage Record'!P131/2000+SUM('Generator Usage Record'!K134,'Generator Usage Record'!U134,'Generator Usage Record'!AE134,'Generator Usage Record'!AO134,'Generator Usage Record'!AY134,'Generator Usage Record'!BI134,'Generator Usage Record'!BS134,'Generator Usage Record'!CC134,'Generator Usage Record'!CM134,'Generator Usage Record'!CW134))</f>
      </c>
      <c r="E129" s="39">
        <f t="shared" si="3"/>
      </c>
      <c r="F129" s="33">
        <f>IF(AND(COUNTA('Boiler Usage Record'!D131:Q131)=0,COUNT('Generator Usage Record'!D134:BU134)=0),"",'Boiler Usage Record'!D131*0.00000005+'Boiler Usage Record'!E131*0.000000025+'Boiler Usage Record'!F131*0.000000016+'Boiler Usage Record'!G131*0.0000065+'Boiler Usage Record'!I131*0.00001+'Boiler Usage Record'!K131*0.00001+'Boiler Usage Record'!M131*0.0000275+'Boiler Usage Record'!O131*0.0000275+'Boiler Usage Record'!Q131*0.0000095+SUM('Generator Usage Record'!L134,'Generator Usage Record'!V134,'Generator Usage Record'!AF134,'Generator Usage Record'!AP134,'Generator Usage Record'!AZ134,'Generator Usage Record'!BJ134,'Generator Usage Record'!BT134,'Generator Usage Record'!CD134,'Generator Usage Record'!CN134,'Generator Usage Record'!CX134))</f>
      </c>
      <c r="G129" s="39">
        <f t="shared" si="4"/>
      </c>
      <c r="H129" s="33">
        <f>IF(AND(COUNTA('Boiler Usage Record'!D131:Q131)=0,COUNT('Generator Usage Record'!D134:BU134)=0),"",'Boiler Usage Record'!D131*53.02*0.00128*2.20462/2000+'Boiler Usage Record'!E131*53.02*0.00128*2.20462/2000+'Boiler Usage Record'!F131*53.02*0.00128*2.20462/2000+'Boiler Usage Record'!G131*61.46*0.0091*2.20462/2000+'Boiler Usage Record'!I131*73.96*0.138*2.20462/2000+'Boiler Usage Record'!K131*75.04*0.146*2.20462/2000+'Boiler Usage Record'!M131*72.93*0.14*2.20462/2000+'Boiler Usage Record'!O131*75.1*0.15*2.20462/2000+'Boiler Usage Record'!Q131*74*0.135*2.20462/2000+SUM('Generator Usage Record'!M134,'Generator Usage Record'!W134,'Generator Usage Record'!AG134,'Generator Usage Record'!AQ134,'Generator Usage Record'!BA134,'Generator Usage Record'!BK134,'Generator Usage Record'!BU134,'Generator Usage Record'!CE134,'Generator Usage Record'!CO134,'Generator Usage Record'!CY134))</f>
      </c>
      <c r="I129" s="39">
        <f t="shared" si="5"/>
      </c>
    </row>
    <row r="130" spans="2:9" ht="15.75" thickBot="1">
      <c r="B130" s="275"/>
      <c r="C130" s="13" t="s">
        <v>18</v>
      </c>
      <c r="D130" s="34">
        <f>IF(AND(COUNTA('Boiler Usage Record'!D132:Q132)=0,COUNT('Generator Usage Record'!D135:BU135)=0),"",'Boiler Usage Record'!D132*0.0000000003+'Boiler Usage Record'!E132*0.0000000003+'Boiler Usage Record'!F132*0.0000000003+'Boiler Usage Record'!G132*0.0000000005+'Boiler Usage Record'!I132/1000*142*'Boiler Usage Record'!H132/2000+'Boiler Usage Record'!K132/1000*150*'Boiler Usage Record'!J132/2000+'Boiler Usage Record'!M132/1000*157*'Boiler Usage Record'!L132/2000+'Boiler Usage Record'!O132/1000*157*'Boiler Usage Record'!N132/2000+'Boiler Usage Record'!Q132/1000*147*'Boiler Usage Record'!P132/2000+SUM('Generator Usage Record'!K135,'Generator Usage Record'!U135,'Generator Usage Record'!AE135,'Generator Usage Record'!AO135,'Generator Usage Record'!AY135,'Generator Usage Record'!BI135,'Generator Usage Record'!BS135,'Generator Usage Record'!CC135,'Generator Usage Record'!CM135,'Generator Usage Record'!CW135))</f>
      </c>
      <c r="E130" s="40">
        <f t="shared" si="3"/>
      </c>
      <c r="F130" s="34">
        <f>IF(AND(COUNTA('Boiler Usage Record'!D132:Q132)=0,COUNT('Generator Usage Record'!D135:BU135)=0),"",'Boiler Usage Record'!D132*0.00000005+'Boiler Usage Record'!E132*0.000000025+'Boiler Usage Record'!F132*0.000000016+'Boiler Usage Record'!G132*0.0000065+'Boiler Usage Record'!I132*0.00001+'Boiler Usage Record'!K132*0.00001+'Boiler Usage Record'!M132*0.0000275+'Boiler Usage Record'!O132*0.0000275+'Boiler Usage Record'!Q132*0.0000095+SUM('Generator Usage Record'!L135,'Generator Usage Record'!V135,'Generator Usage Record'!AF135,'Generator Usage Record'!AP135,'Generator Usage Record'!AZ135,'Generator Usage Record'!BJ135,'Generator Usage Record'!BT135,'Generator Usage Record'!CD135,'Generator Usage Record'!CN135,'Generator Usage Record'!CX135))</f>
      </c>
      <c r="G130" s="40">
        <f t="shared" si="4"/>
      </c>
      <c r="H130" s="34">
        <f>IF(AND(COUNTA('Boiler Usage Record'!D132:Q132)=0,COUNT('Generator Usage Record'!D135:BU135)=0),"",'Boiler Usage Record'!D132*53.02*0.00128*2.20462/2000+'Boiler Usage Record'!E132*53.02*0.00128*2.20462/2000+'Boiler Usage Record'!F132*53.02*0.00128*2.20462/2000+'Boiler Usage Record'!G132*61.46*0.0091*2.20462/2000+'Boiler Usage Record'!I132*73.96*0.138*2.20462/2000+'Boiler Usage Record'!K132*75.04*0.146*2.20462/2000+'Boiler Usage Record'!M132*72.93*0.14*2.20462/2000+'Boiler Usage Record'!O132*75.1*0.15*2.20462/2000+'Boiler Usage Record'!Q132*74*0.135*2.20462/2000+SUM('Generator Usage Record'!M135,'Generator Usage Record'!W135,'Generator Usage Record'!AG135,'Generator Usage Record'!AQ135,'Generator Usage Record'!BA135,'Generator Usage Record'!BK135,'Generator Usage Record'!BU135,'Generator Usage Record'!CE135,'Generator Usage Record'!CO135,'Generator Usage Record'!CY135))</f>
      </c>
      <c r="I130" s="40">
        <f t="shared" si="5"/>
      </c>
    </row>
    <row r="131" spans="2:9" ht="15.75" thickBot="1">
      <c r="B131" s="275">
        <v>2023</v>
      </c>
      <c r="C131" s="15" t="s">
        <v>7</v>
      </c>
      <c r="D131" s="35">
        <f>IF(AND(COUNTA('Boiler Usage Record'!D133:Q133)=0,COUNT('Generator Usage Record'!D136:BU136)=0),"",'Boiler Usage Record'!D133*0.0000000003+'Boiler Usage Record'!E133*0.0000000003+'Boiler Usage Record'!F133*0.0000000003+'Boiler Usage Record'!G133*0.0000000005+'Boiler Usage Record'!I133/1000*142*'Boiler Usage Record'!H133/2000+'Boiler Usage Record'!K133/1000*150*'Boiler Usage Record'!J133/2000+'Boiler Usage Record'!M133/1000*157*'Boiler Usage Record'!L133/2000+'Boiler Usage Record'!O133/1000*157*'Boiler Usage Record'!N133/2000+'Boiler Usage Record'!Q133/1000*147*'Boiler Usage Record'!P133/2000+SUM('Generator Usage Record'!K136,'Generator Usage Record'!U136,'Generator Usage Record'!AE136,'Generator Usage Record'!AO136,'Generator Usage Record'!AY136,'Generator Usage Record'!BI136,'Generator Usage Record'!BS136,'Generator Usage Record'!CC136,'Generator Usage Record'!CM136,'Generator Usage Record'!CW136))</f>
      </c>
      <c r="E131" s="37">
        <f t="shared" si="3"/>
      </c>
      <c r="F131" s="35">
        <f>IF(AND(COUNTA('Boiler Usage Record'!D133:Q133)=0,COUNT('Generator Usage Record'!D136:BU136)=0),"",'Boiler Usage Record'!D133*0.00000005+'Boiler Usage Record'!E133*0.000000025+'Boiler Usage Record'!F133*0.000000016+'Boiler Usage Record'!G133*0.0000065+'Boiler Usage Record'!I133*0.00001+'Boiler Usage Record'!K133*0.00001+'Boiler Usage Record'!M133*0.0000275+'Boiler Usage Record'!O133*0.0000275+'Boiler Usage Record'!Q133*0.0000095+SUM('Generator Usage Record'!L136,'Generator Usage Record'!V136,'Generator Usage Record'!AF136,'Generator Usage Record'!AP136,'Generator Usage Record'!AZ136,'Generator Usage Record'!BJ136,'Generator Usage Record'!BT136,'Generator Usage Record'!CD136,'Generator Usage Record'!CN136,'Generator Usage Record'!CX136))</f>
      </c>
      <c r="G131" s="37">
        <f t="shared" si="4"/>
      </c>
      <c r="H131" s="35">
        <f>IF(AND(COUNTA('Boiler Usage Record'!D133:Q133)=0,COUNT('Generator Usage Record'!D136:BU136)=0),"",'Boiler Usage Record'!D133*53.02*0.00128*2.20462/2000+'Boiler Usage Record'!E133*53.02*0.00128*2.20462/2000+'Boiler Usage Record'!F133*53.02*0.00128*2.20462/2000+'Boiler Usage Record'!G133*61.46*0.0091*2.20462/2000+'Boiler Usage Record'!I133*73.96*0.138*2.20462/2000+'Boiler Usage Record'!K133*75.04*0.146*2.20462/2000+'Boiler Usage Record'!M133*72.93*0.14*2.20462/2000+'Boiler Usage Record'!O133*75.1*0.15*2.20462/2000+'Boiler Usage Record'!Q133*74*0.135*2.20462/2000+SUM('Generator Usage Record'!M136,'Generator Usage Record'!W136,'Generator Usage Record'!AG136,'Generator Usage Record'!AQ136,'Generator Usage Record'!BA136,'Generator Usage Record'!BK136,'Generator Usage Record'!BU136,'Generator Usage Record'!CE136,'Generator Usage Record'!CO136,'Generator Usage Record'!CY136))</f>
      </c>
      <c r="I131" s="37">
        <f t="shared" si="5"/>
      </c>
    </row>
    <row r="132" spans="2:9" ht="15.75" thickBot="1">
      <c r="B132" s="275"/>
      <c r="C132" s="10" t="s">
        <v>8</v>
      </c>
      <c r="D132" s="32">
        <f>IF(AND(COUNTA('Boiler Usage Record'!D134:Q134)=0,COUNT('Generator Usage Record'!D137:BU137)=0),"",'Boiler Usage Record'!D134*0.0000000003+'Boiler Usage Record'!E134*0.0000000003+'Boiler Usage Record'!F134*0.0000000003+'Boiler Usage Record'!G134*0.0000000005+'Boiler Usage Record'!I134/1000*142*'Boiler Usage Record'!H134/2000+'Boiler Usage Record'!K134/1000*150*'Boiler Usage Record'!J134/2000+'Boiler Usage Record'!M134/1000*157*'Boiler Usage Record'!L134/2000+'Boiler Usage Record'!O134/1000*157*'Boiler Usage Record'!N134/2000+'Boiler Usage Record'!Q134/1000*147*'Boiler Usage Record'!P134/2000+SUM('Generator Usage Record'!K137,'Generator Usage Record'!U137,'Generator Usage Record'!AE137,'Generator Usage Record'!AO137,'Generator Usage Record'!AY137,'Generator Usage Record'!BI137,'Generator Usage Record'!BS137,'Generator Usage Record'!CC137,'Generator Usage Record'!CM137,'Generator Usage Record'!CW137))</f>
      </c>
      <c r="E132" s="38">
        <f t="shared" si="3"/>
      </c>
      <c r="F132" s="32">
        <f>IF(AND(COUNTA('Boiler Usage Record'!D134:Q134)=0,COUNT('Generator Usage Record'!D137:BU137)=0),"",'Boiler Usage Record'!D134*0.00000005+'Boiler Usage Record'!E134*0.000000025+'Boiler Usage Record'!F134*0.000000016+'Boiler Usage Record'!G134*0.0000065+'Boiler Usage Record'!I134*0.00001+'Boiler Usage Record'!K134*0.00001+'Boiler Usage Record'!M134*0.0000275+'Boiler Usage Record'!O134*0.0000275+'Boiler Usage Record'!Q134*0.0000095+SUM('Generator Usage Record'!L137,'Generator Usage Record'!V137,'Generator Usage Record'!AF137,'Generator Usage Record'!AP137,'Generator Usage Record'!AZ137,'Generator Usage Record'!BJ137,'Generator Usage Record'!BT137,'Generator Usage Record'!CD137,'Generator Usage Record'!CN137,'Generator Usage Record'!CX137))</f>
      </c>
      <c r="G132" s="38">
        <f t="shared" si="4"/>
      </c>
      <c r="H132" s="32">
        <f>IF(AND(COUNTA('Boiler Usage Record'!D134:Q134)=0,COUNT('Generator Usage Record'!D137:BU137)=0),"",'Boiler Usage Record'!D134*53.02*0.00128*2.20462/2000+'Boiler Usage Record'!E134*53.02*0.00128*2.20462/2000+'Boiler Usage Record'!F134*53.02*0.00128*2.20462/2000+'Boiler Usage Record'!G134*61.46*0.0091*2.20462/2000+'Boiler Usage Record'!I134*73.96*0.138*2.20462/2000+'Boiler Usage Record'!K134*75.04*0.146*2.20462/2000+'Boiler Usage Record'!M134*72.93*0.14*2.20462/2000+'Boiler Usage Record'!O134*75.1*0.15*2.20462/2000+'Boiler Usage Record'!Q134*74*0.135*2.20462/2000+SUM('Generator Usage Record'!M137,'Generator Usage Record'!W137,'Generator Usage Record'!AG137,'Generator Usage Record'!AQ137,'Generator Usage Record'!BA137,'Generator Usage Record'!BK137,'Generator Usage Record'!BU137,'Generator Usage Record'!CE137,'Generator Usage Record'!CO137,'Generator Usage Record'!CY137))</f>
      </c>
      <c r="I132" s="38">
        <f t="shared" si="5"/>
      </c>
    </row>
    <row r="133" spans="2:9" ht="15.75" thickBot="1">
      <c r="B133" s="275"/>
      <c r="C133" s="14" t="s">
        <v>9</v>
      </c>
      <c r="D133" s="33">
        <f>IF(AND(COUNTA('Boiler Usage Record'!D135:Q135)=0,COUNT('Generator Usage Record'!D138:BU138)=0),"",'Boiler Usage Record'!D135*0.0000000003+'Boiler Usage Record'!E135*0.0000000003+'Boiler Usage Record'!F135*0.0000000003+'Boiler Usage Record'!G135*0.0000000005+'Boiler Usage Record'!I135/1000*142*'Boiler Usage Record'!H135/2000+'Boiler Usage Record'!K135/1000*150*'Boiler Usage Record'!J135/2000+'Boiler Usage Record'!M135/1000*157*'Boiler Usage Record'!L135/2000+'Boiler Usage Record'!O135/1000*157*'Boiler Usage Record'!N135/2000+'Boiler Usage Record'!Q135/1000*147*'Boiler Usage Record'!P135/2000+SUM('Generator Usage Record'!K138,'Generator Usage Record'!U138,'Generator Usage Record'!AE138,'Generator Usage Record'!AO138,'Generator Usage Record'!AY138,'Generator Usage Record'!BI138,'Generator Usage Record'!BS138,'Generator Usage Record'!CC138,'Generator Usage Record'!CM138,'Generator Usage Record'!CW138))</f>
      </c>
      <c r="E133" s="39">
        <f t="shared" si="3"/>
      </c>
      <c r="F133" s="33">
        <f>IF(AND(COUNTA('Boiler Usage Record'!D135:Q135)=0,COUNT('Generator Usage Record'!D138:BU138)=0),"",'Boiler Usage Record'!D135*0.00000005+'Boiler Usage Record'!E135*0.000000025+'Boiler Usage Record'!F135*0.000000016+'Boiler Usage Record'!G135*0.0000065+'Boiler Usage Record'!I135*0.00001+'Boiler Usage Record'!K135*0.00001+'Boiler Usage Record'!M135*0.0000275+'Boiler Usage Record'!O135*0.0000275+'Boiler Usage Record'!Q135*0.0000095+SUM('Generator Usage Record'!L138,'Generator Usage Record'!V138,'Generator Usage Record'!AF138,'Generator Usage Record'!AP138,'Generator Usage Record'!AZ138,'Generator Usage Record'!BJ138,'Generator Usage Record'!BT138,'Generator Usage Record'!CD138,'Generator Usage Record'!CN138,'Generator Usage Record'!CX138))</f>
      </c>
      <c r="G133" s="39">
        <f t="shared" si="4"/>
      </c>
      <c r="H133" s="33">
        <f>IF(AND(COUNTA('Boiler Usage Record'!D135:Q135)=0,COUNT('Generator Usage Record'!D138:BU138)=0),"",'Boiler Usage Record'!D135*53.02*0.00128*2.20462/2000+'Boiler Usage Record'!E135*53.02*0.00128*2.20462/2000+'Boiler Usage Record'!F135*53.02*0.00128*2.20462/2000+'Boiler Usage Record'!G135*61.46*0.0091*2.20462/2000+'Boiler Usage Record'!I135*73.96*0.138*2.20462/2000+'Boiler Usage Record'!K135*75.04*0.146*2.20462/2000+'Boiler Usage Record'!M135*72.93*0.14*2.20462/2000+'Boiler Usage Record'!O135*75.1*0.15*2.20462/2000+'Boiler Usage Record'!Q135*74*0.135*2.20462/2000+SUM('Generator Usage Record'!M138,'Generator Usage Record'!W138,'Generator Usage Record'!AG138,'Generator Usage Record'!AQ138,'Generator Usage Record'!BA138,'Generator Usage Record'!BK138,'Generator Usage Record'!BU138,'Generator Usage Record'!CE138,'Generator Usage Record'!CO138,'Generator Usage Record'!CY138))</f>
      </c>
      <c r="I133" s="39">
        <f t="shared" si="5"/>
      </c>
    </row>
    <row r="134" spans="2:9" ht="15.75" thickBot="1">
      <c r="B134" s="275"/>
      <c r="C134" s="10" t="s">
        <v>10</v>
      </c>
      <c r="D134" s="32">
        <f>IF(AND(COUNTA('Boiler Usage Record'!D136:Q136)=0,COUNT('Generator Usage Record'!D139:BU139)=0),"",'Boiler Usage Record'!D136*0.0000000003+'Boiler Usage Record'!E136*0.0000000003+'Boiler Usage Record'!F136*0.0000000003+'Boiler Usage Record'!G136*0.0000000005+'Boiler Usage Record'!I136/1000*142*'Boiler Usage Record'!H136/2000+'Boiler Usage Record'!K136/1000*150*'Boiler Usage Record'!J136/2000+'Boiler Usage Record'!M136/1000*157*'Boiler Usage Record'!L136/2000+'Boiler Usage Record'!O136/1000*157*'Boiler Usage Record'!N136/2000+'Boiler Usage Record'!Q136/1000*147*'Boiler Usage Record'!P136/2000+SUM('Generator Usage Record'!K139,'Generator Usage Record'!U139,'Generator Usage Record'!AE139,'Generator Usage Record'!AO139,'Generator Usage Record'!AY139,'Generator Usage Record'!BI139,'Generator Usage Record'!BS139,'Generator Usage Record'!CC139,'Generator Usage Record'!CM139,'Generator Usage Record'!CW139))</f>
      </c>
      <c r="E134" s="38">
        <f t="shared" si="3"/>
      </c>
      <c r="F134" s="32">
        <f>IF(AND(COUNTA('Boiler Usage Record'!D136:Q136)=0,COUNT('Generator Usage Record'!D139:BU139)=0),"",'Boiler Usage Record'!D136*0.00000005+'Boiler Usage Record'!E136*0.000000025+'Boiler Usage Record'!F136*0.000000016+'Boiler Usage Record'!G136*0.0000065+'Boiler Usage Record'!I136*0.00001+'Boiler Usage Record'!K136*0.00001+'Boiler Usage Record'!M136*0.0000275+'Boiler Usage Record'!O136*0.0000275+'Boiler Usage Record'!Q136*0.0000095+SUM('Generator Usage Record'!L139,'Generator Usage Record'!V139,'Generator Usage Record'!AF139,'Generator Usage Record'!AP139,'Generator Usage Record'!AZ139,'Generator Usage Record'!BJ139,'Generator Usage Record'!BT139,'Generator Usage Record'!CD139,'Generator Usage Record'!CN139,'Generator Usage Record'!CX139))</f>
      </c>
      <c r="G134" s="38">
        <f t="shared" si="4"/>
      </c>
      <c r="H134" s="32">
        <f>IF(AND(COUNTA('Boiler Usage Record'!D136:Q136)=0,COUNT('Generator Usage Record'!D139:BU139)=0),"",'Boiler Usage Record'!D136*53.02*0.00128*2.20462/2000+'Boiler Usage Record'!E136*53.02*0.00128*2.20462/2000+'Boiler Usage Record'!F136*53.02*0.00128*2.20462/2000+'Boiler Usage Record'!G136*61.46*0.0091*2.20462/2000+'Boiler Usage Record'!I136*73.96*0.138*2.20462/2000+'Boiler Usage Record'!K136*75.04*0.146*2.20462/2000+'Boiler Usage Record'!M136*72.93*0.14*2.20462/2000+'Boiler Usage Record'!O136*75.1*0.15*2.20462/2000+'Boiler Usage Record'!Q136*74*0.135*2.20462/2000+SUM('Generator Usage Record'!M139,'Generator Usage Record'!W139,'Generator Usage Record'!AG139,'Generator Usage Record'!AQ139,'Generator Usage Record'!BA139,'Generator Usage Record'!BK139,'Generator Usage Record'!BU139,'Generator Usage Record'!CE139,'Generator Usage Record'!CO139,'Generator Usage Record'!CY139))</f>
      </c>
      <c r="I134" s="38">
        <f t="shared" si="5"/>
      </c>
    </row>
    <row r="135" spans="2:9" ht="15.75" thickBot="1">
      <c r="B135" s="275"/>
      <c r="C135" s="14" t="s">
        <v>11</v>
      </c>
      <c r="D135" s="33">
        <f>IF(AND(COUNTA('Boiler Usage Record'!D137:Q137)=0,COUNT('Generator Usage Record'!D140:BU140)=0),"",'Boiler Usage Record'!D137*0.0000000003+'Boiler Usage Record'!E137*0.0000000003+'Boiler Usage Record'!F137*0.0000000003+'Boiler Usage Record'!G137*0.0000000005+'Boiler Usage Record'!I137/1000*142*'Boiler Usage Record'!H137/2000+'Boiler Usage Record'!K137/1000*150*'Boiler Usage Record'!J137/2000+'Boiler Usage Record'!M137/1000*157*'Boiler Usage Record'!L137/2000+'Boiler Usage Record'!O137/1000*157*'Boiler Usage Record'!N137/2000+'Boiler Usage Record'!Q137/1000*147*'Boiler Usage Record'!P137/2000+SUM('Generator Usage Record'!K140,'Generator Usage Record'!U140,'Generator Usage Record'!AE140,'Generator Usage Record'!AO140,'Generator Usage Record'!AY140,'Generator Usage Record'!BI140,'Generator Usage Record'!BS140,'Generator Usage Record'!CC140,'Generator Usage Record'!CM140,'Generator Usage Record'!CW140))</f>
      </c>
      <c r="E135" s="39">
        <f t="shared" si="3"/>
      </c>
      <c r="F135" s="33">
        <f>IF(AND(COUNTA('Boiler Usage Record'!D137:Q137)=0,COUNT('Generator Usage Record'!D140:BU140)=0),"",'Boiler Usage Record'!D137*0.00000005+'Boiler Usage Record'!E137*0.000000025+'Boiler Usage Record'!F137*0.000000016+'Boiler Usage Record'!G137*0.0000065+'Boiler Usage Record'!I137*0.00001+'Boiler Usage Record'!K137*0.00001+'Boiler Usage Record'!M137*0.0000275+'Boiler Usage Record'!O137*0.0000275+'Boiler Usage Record'!Q137*0.0000095+SUM('Generator Usage Record'!L140,'Generator Usage Record'!V140,'Generator Usage Record'!AF140,'Generator Usage Record'!AP140,'Generator Usage Record'!AZ140,'Generator Usage Record'!BJ140,'Generator Usage Record'!BT140,'Generator Usage Record'!CD140,'Generator Usage Record'!CN140,'Generator Usage Record'!CX140))</f>
      </c>
      <c r="G135" s="39">
        <f t="shared" si="4"/>
      </c>
      <c r="H135" s="33">
        <f>IF(AND(COUNTA('Boiler Usage Record'!D137:Q137)=0,COUNT('Generator Usage Record'!D140:BU140)=0),"",'Boiler Usage Record'!D137*53.02*0.00128*2.20462/2000+'Boiler Usage Record'!E137*53.02*0.00128*2.20462/2000+'Boiler Usage Record'!F137*53.02*0.00128*2.20462/2000+'Boiler Usage Record'!G137*61.46*0.0091*2.20462/2000+'Boiler Usage Record'!I137*73.96*0.138*2.20462/2000+'Boiler Usage Record'!K137*75.04*0.146*2.20462/2000+'Boiler Usage Record'!M137*72.93*0.14*2.20462/2000+'Boiler Usage Record'!O137*75.1*0.15*2.20462/2000+'Boiler Usage Record'!Q137*74*0.135*2.20462/2000+SUM('Generator Usage Record'!M140,'Generator Usage Record'!W140,'Generator Usage Record'!AG140,'Generator Usage Record'!AQ140,'Generator Usage Record'!BA140,'Generator Usage Record'!BK140,'Generator Usage Record'!BU140,'Generator Usage Record'!CE140,'Generator Usage Record'!CO140,'Generator Usage Record'!CY140))</f>
      </c>
      <c r="I135" s="39">
        <f t="shared" si="5"/>
      </c>
    </row>
    <row r="136" spans="2:9" ht="15.75" thickBot="1">
      <c r="B136" s="275"/>
      <c r="C136" s="10" t="s">
        <v>12</v>
      </c>
      <c r="D136" s="32">
        <f>IF(AND(COUNTA('Boiler Usage Record'!D138:Q138)=0,COUNT('Generator Usage Record'!D141:BU141)=0),"",'Boiler Usage Record'!D138*0.0000000003+'Boiler Usage Record'!E138*0.0000000003+'Boiler Usage Record'!F138*0.0000000003+'Boiler Usage Record'!G138*0.0000000005+'Boiler Usage Record'!I138/1000*142*'Boiler Usage Record'!H138/2000+'Boiler Usage Record'!K138/1000*150*'Boiler Usage Record'!J138/2000+'Boiler Usage Record'!M138/1000*157*'Boiler Usage Record'!L138/2000+'Boiler Usage Record'!O138/1000*157*'Boiler Usage Record'!N138/2000+'Boiler Usage Record'!Q138/1000*147*'Boiler Usage Record'!P138/2000+SUM('Generator Usage Record'!K141,'Generator Usage Record'!U141,'Generator Usage Record'!AE141,'Generator Usage Record'!AO141,'Generator Usage Record'!AY141,'Generator Usage Record'!BI141,'Generator Usage Record'!BS141,'Generator Usage Record'!CC141,'Generator Usage Record'!CM141,'Generator Usage Record'!CW141))</f>
      </c>
      <c r="E136" s="38">
        <f t="shared" si="3"/>
      </c>
      <c r="F136" s="32">
        <f>IF(AND(COUNTA('Boiler Usage Record'!D138:Q138)=0,COUNT('Generator Usage Record'!D141:BU141)=0),"",'Boiler Usage Record'!D138*0.00000005+'Boiler Usage Record'!E138*0.000000025+'Boiler Usage Record'!F138*0.000000016+'Boiler Usage Record'!G138*0.0000065+'Boiler Usage Record'!I138*0.00001+'Boiler Usage Record'!K138*0.00001+'Boiler Usage Record'!M138*0.0000275+'Boiler Usage Record'!O138*0.0000275+'Boiler Usage Record'!Q138*0.0000095+SUM('Generator Usage Record'!L141,'Generator Usage Record'!V141,'Generator Usage Record'!AF141,'Generator Usage Record'!AP141,'Generator Usage Record'!AZ141,'Generator Usage Record'!BJ141,'Generator Usage Record'!BT141,'Generator Usage Record'!CD141,'Generator Usage Record'!CN141,'Generator Usage Record'!CX141))</f>
      </c>
      <c r="G136" s="38">
        <f t="shared" si="4"/>
      </c>
      <c r="H136" s="32">
        <f>IF(AND(COUNTA('Boiler Usage Record'!D138:Q138)=0,COUNT('Generator Usage Record'!D141:BU141)=0),"",'Boiler Usage Record'!D138*53.02*0.00128*2.20462/2000+'Boiler Usage Record'!E138*53.02*0.00128*2.20462/2000+'Boiler Usage Record'!F138*53.02*0.00128*2.20462/2000+'Boiler Usage Record'!G138*61.46*0.0091*2.20462/2000+'Boiler Usage Record'!I138*73.96*0.138*2.20462/2000+'Boiler Usage Record'!K138*75.04*0.146*2.20462/2000+'Boiler Usage Record'!M138*72.93*0.14*2.20462/2000+'Boiler Usage Record'!O138*75.1*0.15*2.20462/2000+'Boiler Usage Record'!Q138*74*0.135*2.20462/2000+SUM('Generator Usage Record'!M141,'Generator Usage Record'!W141,'Generator Usage Record'!AG141,'Generator Usage Record'!AQ141,'Generator Usage Record'!BA141,'Generator Usage Record'!BK141,'Generator Usage Record'!BU141,'Generator Usage Record'!CE141,'Generator Usage Record'!CO141,'Generator Usage Record'!CY141))</f>
      </c>
      <c r="I136" s="38">
        <f t="shared" si="5"/>
      </c>
    </row>
    <row r="137" spans="2:9" ht="15.75" thickBot="1">
      <c r="B137" s="275"/>
      <c r="C137" s="14" t="s">
        <v>13</v>
      </c>
      <c r="D137" s="33">
        <f>IF(AND(COUNTA('Boiler Usage Record'!D139:Q139)=0,COUNT('Generator Usage Record'!D142:BU142)=0),"",'Boiler Usage Record'!D139*0.0000000003+'Boiler Usage Record'!E139*0.0000000003+'Boiler Usage Record'!F139*0.0000000003+'Boiler Usage Record'!G139*0.0000000005+'Boiler Usage Record'!I139/1000*142*'Boiler Usage Record'!H139/2000+'Boiler Usage Record'!K139/1000*150*'Boiler Usage Record'!J139/2000+'Boiler Usage Record'!M139/1000*157*'Boiler Usage Record'!L139/2000+'Boiler Usage Record'!O139/1000*157*'Boiler Usage Record'!N139/2000+'Boiler Usage Record'!Q139/1000*147*'Boiler Usage Record'!P139/2000+SUM('Generator Usage Record'!K142,'Generator Usage Record'!U142,'Generator Usage Record'!AE142,'Generator Usage Record'!AO142,'Generator Usage Record'!AY142,'Generator Usage Record'!BI142,'Generator Usage Record'!BS142,'Generator Usage Record'!CC142,'Generator Usage Record'!CM142,'Generator Usage Record'!CW142))</f>
      </c>
      <c r="E137" s="39">
        <f t="shared" si="3"/>
      </c>
      <c r="F137" s="33">
        <f>IF(AND(COUNTA('Boiler Usage Record'!D139:Q139)=0,COUNT('Generator Usage Record'!D142:BU142)=0),"",'Boiler Usage Record'!D139*0.00000005+'Boiler Usage Record'!E139*0.000000025+'Boiler Usage Record'!F139*0.000000016+'Boiler Usage Record'!G139*0.0000065+'Boiler Usage Record'!I139*0.00001+'Boiler Usage Record'!K139*0.00001+'Boiler Usage Record'!M139*0.0000275+'Boiler Usage Record'!O139*0.0000275+'Boiler Usage Record'!Q139*0.0000095+SUM('Generator Usage Record'!L142,'Generator Usage Record'!V142,'Generator Usage Record'!AF142,'Generator Usage Record'!AP142,'Generator Usage Record'!AZ142,'Generator Usage Record'!BJ142,'Generator Usage Record'!BT142,'Generator Usage Record'!CD142,'Generator Usage Record'!CN142,'Generator Usage Record'!CX142))</f>
      </c>
      <c r="G137" s="39">
        <f t="shared" si="4"/>
      </c>
      <c r="H137" s="33">
        <f>IF(AND(COUNTA('Boiler Usage Record'!D139:Q139)=0,COUNT('Generator Usage Record'!D142:BU142)=0),"",'Boiler Usage Record'!D139*53.02*0.00128*2.20462/2000+'Boiler Usage Record'!E139*53.02*0.00128*2.20462/2000+'Boiler Usage Record'!F139*53.02*0.00128*2.20462/2000+'Boiler Usage Record'!G139*61.46*0.0091*2.20462/2000+'Boiler Usage Record'!I139*73.96*0.138*2.20462/2000+'Boiler Usage Record'!K139*75.04*0.146*2.20462/2000+'Boiler Usage Record'!M139*72.93*0.14*2.20462/2000+'Boiler Usage Record'!O139*75.1*0.15*2.20462/2000+'Boiler Usage Record'!Q139*74*0.135*2.20462/2000+SUM('Generator Usage Record'!M142,'Generator Usage Record'!W142,'Generator Usage Record'!AG142,'Generator Usage Record'!AQ142,'Generator Usage Record'!BA142,'Generator Usage Record'!BK142,'Generator Usage Record'!BU142,'Generator Usage Record'!CE142,'Generator Usage Record'!CO142,'Generator Usage Record'!CY142))</f>
      </c>
      <c r="I137" s="39">
        <f t="shared" si="5"/>
      </c>
    </row>
    <row r="138" spans="2:9" ht="15.75" thickBot="1">
      <c r="B138" s="275"/>
      <c r="C138" s="10" t="s">
        <v>14</v>
      </c>
      <c r="D138" s="32">
        <f>IF(AND(COUNTA('Boiler Usage Record'!D140:Q140)=0,COUNT('Generator Usage Record'!D143:BU143)=0),"",'Boiler Usage Record'!D140*0.0000000003+'Boiler Usage Record'!E140*0.0000000003+'Boiler Usage Record'!F140*0.0000000003+'Boiler Usage Record'!G140*0.0000000005+'Boiler Usage Record'!I140/1000*142*'Boiler Usage Record'!H140/2000+'Boiler Usage Record'!K140/1000*150*'Boiler Usage Record'!J140/2000+'Boiler Usage Record'!M140/1000*157*'Boiler Usage Record'!L140/2000+'Boiler Usage Record'!O140/1000*157*'Boiler Usage Record'!N140/2000+'Boiler Usage Record'!Q140/1000*147*'Boiler Usage Record'!P140/2000+SUM('Generator Usage Record'!K143,'Generator Usage Record'!U143,'Generator Usage Record'!AE143,'Generator Usage Record'!AO143,'Generator Usage Record'!AY143,'Generator Usage Record'!BI143,'Generator Usage Record'!BS143,'Generator Usage Record'!CC143,'Generator Usage Record'!CM143,'Generator Usage Record'!CW143))</f>
      </c>
      <c r="E138" s="38">
        <f t="shared" si="3"/>
      </c>
      <c r="F138" s="32">
        <f>IF(AND(COUNTA('Boiler Usage Record'!D140:Q140)=0,COUNT('Generator Usage Record'!D143:BU143)=0),"",'Boiler Usage Record'!D140*0.00000005+'Boiler Usage Record'!E140*0.000000025+'Boiler Usage Record'!F140*0.000000016+'Boiler Usage Record'!G140*0.0000065+'Boiler Usage Record'!I140*0.00001+'Boiler Usage Record'!K140*0.00001+'Boiler Usage Record'!M140*0.0000275+'Boiler Usage Record'!O140*0.0000275+'Boiler Usage Record'!Q140*0.0000095+SUM('Generator Usage Record'!L143,'Generator Usage Record'!V143,'Generator Usage Record'!AF143,'Generator Usage Record'!AP143,'Generator Usage Record'!AZ143,'Generator Usage Record'!BJ143,'Generator Usage Record'!BT143,'Generator Usage Record'!CD143,'Generator Usage Record'!CN143,'Generator Usage Record'!CX143))</f>
      </c>
      <c r="G138" s="38">
        <f t="shared" si="4"/>
      </c>
      <c r="H138" s="32">
        <f>IF(AND(COUNTA('Boiler Usage Record'!D140:Q140)=0,COUNT('Generator Usage Record'!D143:BU143)=0),"",'Boiler Usage Record'!D140*53.02*0.00128*2.20462/2000+'Boiler Usage Record'!E140*53.02*0.00128*2.20462/2000+'Boiler Usage Record'!F140*53.02*0.00128*2.20462/2000+'Boiler Usage Record'!G140*61.46*0.0091*2.20462/2000+'Boiler Usage Record'!I140*73.96*0.138*2.20462/2000+'Boiler Usage Record'!K140*75.04*0.146*2.20462/2000+'Boiler Usage Record'!M140*72.93*0.14*2.20462/2000+'Boiler Usage Record'!O140*75.1*0.15*2.20462/2000+'Boiler Usage Record'!Q140*74*0.135*2.20462/2000+SUM('Generator Usage Record'!M143,'Generator Usage Record'!W143,'Generator Usage Record'!AG143,'Generator Usage Record'!AQ143,'Generator Usage Record'!BA143,'Generator Usage Record'!BK143,'Generator Usage Record'!BU143,'Generator Usage Record'!CE143,'Generator Usage Record'!CO143,'Generator Usage Record'!CY143))</f>
      </c>
      <c r="I138" s="38">
        <f t="shared" si="5"/>
      </c>
    </row>
    <row r="139" spans="2:9" ht="15.75" thickBot="1">
      <c r="B139" s="275"/>
      <c r="C139" s="14" t="s">
        <v>15</v>
      </c>
      <c r="D139" s="33">
        <f>IF(AND(COUNTA('Boiler Usage Record'!D141:Q141)=0,COUNT('Generator Usage Record'!D144:BU144)=0),"",'Boiler Usage Record'!D141*0.0000000003+'Boiler Usage Record'!E141*0.0000000003+'Boiler Usage Record'!F141*0.0000000003+'Boiler Usage Record'!G141*0.0000000005+'Boiler Usage Record'!I141/1000*142*'Boiler Usage Record'!H141/2000+'Boiler Usage Record'!K141/1000*150*'Boiler Usage Record'!J141/2000+'Boiler Usage Record'!M141/1000*157*'Boiler Usage Record'!L141/2000+'Boiler Usage Record'!O141/1000*157*'Boiler Usage Record'!N141/2000+'Boiler Usage Record'!Q141/1000*147*'Boiler Usage Record'!P141/2000+SUM('Generator Usage Record'!K144,'Generator Usage Record'!U144,'Generator Usage Record'!AE144,'Generator Usage Record'!AO144,'Generator Usage Record'!AY144,'Generator Usage Record'!BI144,'Generator Usage Record'!BS144,'Generator Usage Record'!CC144,'Generator Usage Record'!CM144,'Generator Usage Record'!CW144))</f>
      </c>
      <c r="E139" s="39">
        <f t="shared" si="3"/>
      </c>
      <c r="F139" s="33">
        <f>IF(AND(COUNTA('Boiler Usage Record'!D141:Q141)=0,COUNT('Generator Usage Record'!D144:BU144)=0),"",'Boiler Usage Record'!D141*0.00000005+'Boiler Usage Record'!E141*0.000000025+'Boiler Usage Record'!F141*0.000000016+'Boiler Usage Record'!G141*0.0000065+'Boiler Usage Record'!I141*0.00001+'Boiler Usage Record'!K141*0.00001+'Boiler Usage Record'!M141*0.0000275+'Boiler Usage Record'!O141*0.0000275+'Boiler Usage Record'!Q141*0.0000095+SUM('Generator Usage Record'!L144,'Generator Usage Record'!V144,'Generator Usage Record'!AF144,'Generator Usage Record'!AP144,'Generator Usage Record'!AZ144,'Generator Usage Record'!BJ144,'Generator Usage Record'!BT144,'Generator Usage Record'!CD144,'Generator Usage Record'!CN144,'Generator Usage Record'!CX144))</f>
      </c>
      <c r="G139" s="39">
        <f t="shared" si="4"/>
      </c>
      <c r="H139" s="33">
        <f>IF(AND(COUNTA('Boiler Usage Record'!D141:Q141)=0,COUNT('Generator Usage Record'!D144:BU144)=0),"",'Boiler Usage Record'!D141*53.02*0.00128*2.20462/2000+'Boiler Usage Record'!E141*53.02*0.00128*2.20462/2000+'Boiler Usage Record'!F141*53.02*0.00128*2.20462/2000+'Boiler Usage Record'!G141*61.46*0.0091*2.20462/2000+'Boiler Usage Record'!I141*73.96*0.138*2.20462/2000+'Boiler Usage Record'!K141*75.04*0.146*2.20462/2000+'Boiler Usage Record'!M141*72.93*0.14*2.20462/2000+'Boiler Usage Record'!O141*75.1*0.15*2.20462/2000+'Boiler Usage Record'!Q141*74*0.135*2.20462/2000+SUM('Generator Usage Record'!M144,'Generator Usage Record'!W144,'Generator Usage Record'!AG144,'Generator Usage Record'!AQ144,'Generator Usage Record'!BA144,'Generator Usage Record'!BK144,'Generator Usage Record'!BU144,'Generator Usage Record'!CE144,'Generator Usage Record'!CO144,'Generator Usage Record'!CY144))</f>
      </c>
      <c r="I139" s="39">
        <f t="shared" si="5"/>
      </c>
    </row>
    <row r="140" spans="2:9" ht="15.75" thickBot="1">
      <c r="B140" s="275"/>
      <c r="C140" s="10" t="s">
        <v>16</v>
      </c>
      <c r="D140" s="32">
        <f>IF(AND(COUNTA('Boiler Usage Record'!D142:Q142)=0,COUNT('Generator Usage Record'!D145:BU145)=0),"",'Boiler Usage Record'!D142*0.0000000003+'Boiler Usage Record'!E142*0.0000000003+'Boiler Usage Record'!F142*0.0000000003+'Boiler Usage Record'!G142*0.0000000005+'Boiler Usage Record'!I142/1000*142*'Boiler Usage Record'!H142/2000+'Boiler Usage Record'!K142/1000*150*'Boiler Usage Record'!J142/2000+'Boiler Usage Record'!M142/1000*157*'Boiler Usage Record'!L142/2000+'Boiler Usage Record'!O142/1000*157*'Boiler Usage Record'!N142/2000+'Boiler Usage Record'!Q142/1000*147*'Boiler Usage Record'!P142/2000+SUM('Generator Usage Record'!K145,'Generator Usage Record'!U145,'Generator Usage Record'!AE145,'Generator Usage Record'!AO145,'Generator Usage Record'!AY145,'Generator Usage Record'!BI145,'Generator Usage Record'!BS145,'Generator Usage Record'!CC145,'Generator Usage Record'!CM145,'Generator Usage Record'!CW145))</f>
      </c>
      <c r="E140" s="38">
        <f t="shared" si="3"/>
      </c>
      <c r="F140" s="32">
        <f>IF(AND(COUNTA('Boiler Usage Record'!D142:Q142)=0,COUNT('Generator Usage Record'!D145:BU145)=0),"",'Boiler Usage Record'!D142*0.00000005+'Boiler Usage Record'!E142*0.000000025+'Boiler Usage Record'!F142*0.000000016+'Boiler Usage Record'!G142*0.0000065+'Boiler Usage Record'!I142*0.00001+'Boiler Usage Record'!K142*0.00001+'Boiler Usage Record'!M142*0.0000275+'Boiler Usage Record'!O142*0.0000275+'Boiler Usage Record'!Q142*0.0000095+SUM('Generator Usage Record'!L145,'Generator Usage Record'!V145,'Generator Usage Record'!AF145,'Generator Usage Record'!AP145,'Generator Usage Record'!AZ145,'Generator Usage Record'!BJ145,'Generator Usage Record'!BT145,'Generator Usage Record'!CD145,'Generator Usage Record'!CN145,'Generator Usage Record'!CX145))</f>
      </c>
      <c r="G140" s="38">
        <f t="shared" si="4"/>
      </c>
      <c r="H140" s="32">
        <f>IF(AND(COUNTA('Boiler Usage Record'!D142:Q142)=0,COUNT('Generator Usage Record'!D145:BU145)=0),"",'Boiler Usage Record'!D142*53.02*0.00128*2.20462/2000+'Boiler Usage Record'!E142*53.02*0.00128*2.20462/2000+'Boiler Usage Record'!F142*53.02*0.00128*2.20462/2000+'Boiler Usage Record'!G142*61.46*0.0091*2.20462/2000+'Boiler Usage Record'!I142*73.96*0.138*2.20462/2000+'Boiler Usage Record'!K142*75.04*0.146*2.20462/2000+'Boiler Usage Record'!M142*72.93*0.14*2.20462/2000+'Boiler Usage Record'!O142*75.1*0.15*2.20462/2000+'Boiler Usage Record'!Q142*74*0.135*2.20462/2000+SUM('Generator Usage Record'!M145,'Generator Usage Record'!W145,'Generator Usage Record'!AG145,'Generator Usage Record'!AQ145,'Generator Usage Record'!BA145,'Generator Usage Record'!BK145,'Generator Usage Record'!BU145,'Generator Usage Record'!CE145,'Generator Usage Record'!CO145,'Generator Usage Record'!CY145))</f>
      </c>
      <c r="I140" s="38">
        <f t="shared" si="5"/>
      </c>
    </row>
    <row r="141" spans="2:9" ht="15.75" thickBot="1">
      <c r="B141" s="275"/>
      <c r="C141" s="14" t="s">
        <v>17</v>
      </c>
      <c r="D141" s="33">
        <f>IF(AND(COUNTA('Boiler Usage Record'!D143:Q143)=0,COUNT('Generator Usage Record'!D146:BU146)=0),"",'Boiler Usage Record'!D143*0.0000000003+'Boiler Usage Record'!E143*0.0000000003+'Boiler Usage Record'!F143*0.0000000003+'Boiler Usage Record'!G143*0.0000000005+'Boiler Usage Record'!I143/1000*142*'Boiler Usage Record'!H143/2000+'Boiler Usage Record'!K143/1000*150*'Boiler Usage Record'!J143/2000+'Boiler Usage Record'!M143/1000*157*'Boiler Usage Record'!L143/2000+'Boiler Usage Record'!O143/1000*157*'Boiler Usage Record'!N143/2000+'Boiler Usage Record'!Q143/1000*147*'Boiler Usage Record'!P143/2000+SUM('Generator Usage Record'!K146,'Generator Usage Record'!U146,'Generator Usage Record'!AE146,'Generator Usage Record'!AO146,'Generator Usage Record'!AY146,'Generator Usage Record'!BI146,'Generator Usage Record'!BS146,'Generator Usage Record'!CC146,'Generator Usage Record'!CM146,'Generator Usage Record'!CW146))</f>
      </c>
      <c r="E141" s="39">
        <f t="shared" si="3"/>
      </c>
      <c r="F141" s="33">
        <f>IF(AND(COUNTA('Boiler Usage Record'!D143:Q143)=0,COUNT('Generator Usage Record'!D146:BU146)=0),"",'Boiler Usage Record'!D143*0.00000005+'Boiler Usage Record'!E143*0.000000025+'Boiler Usage Record'!F143*0.000000016+'Boiler Usage Record'!G143*0.0000065+'Boiler Usage Record'!I143*0.00001+'Boiler Usage Record'!K143*0.00001+'Boiler Usage Record'!M143*0.0000275+'Boiler Usage Record'!O143*0.0000275+'Boiler Usage Record'!Q143*0.0000095+SUM('Generator Usage Record'!L146,'Generator Usage Record'!V146,'Generator Usage Record'!AF146,'Generator Usage Record'!AP146,'Generator Usage Record'!AZ146,'Generator Usage Record'!BJ146,'Generator Usage Record'!BT146,'Generator Usage Record'!CD146,'Generator Usage Record'!CN146,'Generator Usage Record'!CX146))</f>
      </c>
      <c r="G141" s="39">
        <f t="shared" si="4"/>
      </c>
      <c r="H141" s="33">
        <f>IF(AND(COUNTA('Boiler Usage Record'!D143:Q143)=0,COUNT('Generator Usage Record'!D146:BU146)=0),"",'Boiler Usage Record'!D143*53.02*0.00128*2.20462/2000+'Boiler Usage Record'!E143*53.02*0.00128*2.20462/2000+'Boiler Usage Record'!F143*53.02*0.00128*2.20462/2000+'Boiler Usage Record'!G143*61.46*0.0091*2.20462/2000+'Boiler Usage Record'!I143*73.96*0.138*2.20462/2000+'Boiler Usage Record'!K143*75.04*0.146*2.20462/2000+'Boiler Usage Record'!M143*72.93*0.14*2.20462/2000+'Boiler Usage Record'!O143*75.1*0.15*2.20462/2000+'Boiler Usage Record'!Q143*74*0.135*2.20462/2000+SUM('Generator Usage Record'!M146,'Generator Usage Record'!W146,'Generator Usage Record'!AG146,'Generator Usage Record'!AQ146,'Generator Usage Record'!BA146,'Generator Usage Record'!BK146,'Generator Usage Record'!BU146,'Generator Usage Record'!CE146,'Generator Usage Record'!CO146,'Generator Usage Record'!CY146))</f>
      </c>
      <c r="I141" s="39">
        <f t="shared" si="5"/>
      </c>
    </row>
    <row r="142" spans="2:9" ht="15.75" thickBot="1">
      <c r="B142" s="275"/>
      <c r="C142" s="13" t="s">
        <v>18</v>
      </c>
      <c r="D142" s="34">
        <f>IF(AND(COUNTA('Boiler Usage Record'!D144:Q144)=0,COUNT('Generator Usage Record'!D147:BU147)=0),"",'Boiler Usage Record'!D144*0.0000000003+'Boiler Usage Record'!E144*0.0000000003+'Boiler Usage Record'!F144*0.0000000003+'Boiler Usage Record'!G144*0.0000000005+'Boiler Usage Record'!I144/1000*142*'Boiler Usage Record'!H144/2000+'Boiler Usage Record'!K144/1000*150*'Boiler Usage Record'!J144/2000+'Boiler Usage Record'!M144/1000*157*'Boiler Usage Record'!L144/2000+'Boiler Usage Record'!O144/1000*157*'Boiler Usage Record'!N144/2000+'Boiler Usage Record'!Q144/1000*147*'Boiler Usage Record'!P144/2000+SUM('Generator Usage Record'!K147,'Generator Usage Record'!U147,'Generator Usage Record'!AE147,'Generator Usage Record'!AO147,'Generator Usage Record'!AY147,'Generator Usage Record'!BI147,'Generator Usage Record'!BS147,'Generator Usage Record'!CC147,'Generator Usage Record'!CM147,'Generator Usage Record'!CW147))</f>
      </c>
      <c r="E142" s="40">
        <f t="shared" si="3"/>
      </c>
      <c r="F142" s="34">
        <f>IF(AND(COUNTA('Boiler Usage Record'!D144:Q144)=0,COUNT('Generator Usage Record'!D147:BU147)=0),"",'Boiler Usage Record'!D144*0.00000005+'Boiler Usage Record'!E144*0.000000025+'Boiler Usage Record'!F144*0.000000016+'Boiler Usage Record'!G144*0.0000065+'Boiler Usage Record'!I144*0.00001+'Boiler Usage Record'!K144*0.00001+'Boiler Usage Record'!M144*0.0000275+'Boiler Usage Record'!O144*0.0000275+'Boiler Usage Record'!Q144*0.0000095+SUM('Generator Usage Record'!L147,'Generator Usage Record'!V147,'Generator Usage Record'!AF147,'Generator Usage Record'!AP147,'Generator Usage Record'!AZ147,'Generator Usage Record'!BJ147,'Generator Usage Record'!BT147,'Generator Usage Record'!CD147,'Generator Usage Record'!CN147,'Generator Usage Record'!CX147))</f>
      </c>
      <c r="G142" s="40">
        <f t="shared" si="4"/>
      </c>
      <c r="H142" s="34">
        <f>IF(AND(COUNTA('Boiler Usage Record'!D144:Q144)=0,COUNT('Generator Usage Record'!D147:BU147)=0),"",'Boiler Usage Record'!D144*53.02*0.00128*2.20462/2000+'Boiler Usage Record'!E144*53.02*0.00128*2.20462/2000+'Boiler Usage Record'!F144*53.02*0.00128*2.20462/2000+'Boiler Usage Record'!G144*61.46*0.0091*2.20462/2000+'Boiler Usage Record'!I144*73.96*0.138*2.20462/2000+'Boiler Usage Record'!K144*75.04*0.146*2.20462/2000+'Boiler Usage Record'!M144*72.93*0.14*2.20462/2000+'Boiler Usage Record'!O144*75.1*0.15*2.20462/2000+'Boiler Usage Record'!Q144*74*0.135*2.20462/2000+SUM('Generator Usage Record'!M147,'Generator Usage Record'!W147,'Generator Usage Record'!AG147,'Generator Usage Record'!AQ147,'Generator Usage Record'!BA147,'Generator Usage Record'!BK147,'Generator Usage Record'!BU147,'Generator Usage Record'!CE147,'Generator Usage Record'!CO147,'Generator Usage Record'!CY147))</f>
      </c>
      <c r="I142" s="40">
        <f t="shared" si="5"/>
      </c>
    </row>
    <row r="143" spans="2:9" ht="15.75" thickBot="1">
      <c r="B143" s="275">
        <v>2024</v>
      </c>
      <c r="C143" s="15" t="s">
        <v>7</v>
      </c>
      <c r="D143" s="35">
        <f>IF(AND(COUNTA('Boiler Usage Record'!D145:Q145)=0,COUNT('Generator Usage Record'!D148:BU148)=0),"",'Boiler Usage Record'!D145*0.0000000003+'Boiler Usage Record'!E145*0.0000000003+'Boiler Usage Record'!F145*0.0000000003+'Boiler Usage Record'!G145*0.0000000005+'Boiler Usage Record'!I145/1000*142*'Boiler Usage Record'!H145/2000+'Boiler Usage Record'!K145/1000*150*'Boiler Usage Record'!J145/2000+'Boiler Usage Record'!M145/1000*157*'Boiler Usage Record'!L145/2000+'Boiler Usage Record'!O145/1000*157*'Boiler Usage Record'!N145/2000+'Boiler Usage Record'!Q145/1000*147*'Boiler Usage Record'!P145/2000+SUM('Generator Usage Record'!K148,'Generator Usage Record'!U148,'Generator Usage Record'!AE148,'Generator Usage Record'!AO148,'Generator Usage Record'!AY148,'Generator Usage Record'!BI148,'Generator Usage Record'!BS148,'Generator Usage Record'!CC148,'Generator Usage Record'!CM148,'Generator Usage Record'!CW148))</f>
      </c>
      <c r="E143" s="37">
        <f t="shared" si="3"/>
      </c>
      <c r="F143" s="35">
        <f>IF(AND(COUNTA('Boiler Usage Record'!D145:Q145)=0,COUNT('Generator Usage Record'!D148:BU148)=0),"",'Boiler Usage Record'!D145*0.00000005+'Boiler Usage Record'!E145*0.000000025+'Boiler Usage Record'!F145*0.000000016+'Boiler Usage Record'!G145*0.0000065+'Boiler Usage Record'!I145*0.00001+'Boiler Usage Record'!K145*0.00001+'Boiler Usage Record'!M145*0.0000275+'Boiler Usage Record'!O145*0.0000275+'Boiler Usage Record'!Q145*0.0000095+SUM('Generator Usage Record'!L148,'Generator Usage Record'!V148,'Generator Usage Record'!AF148,'Generator Usage Record'!AP148,'Generator Usage Record'!AZ148,'Generator Usage Record'!BJ148,'Generator Usage Record'!BT148,'Generator Usage Record'!CD148,'Generator Usage Record'!CN148,'Generator Usage Record'!CX148))</f>
      </c>
      <c r="G143" s="37">
        <f t="shared" si="4"/>
      </c>
      <c r="H143" s="35">
        <f>IF(AND(COUNTA('Boiler Usage Record'!D145:Q145)=0,COUNT('Generator Usage Record'!D148:BU148)=0),"",'Boiler Usage Record'!D145*53.02*0.00128*2.20462/2000+'Boiler Usage Record'!E145*53.02*0.00128*2.20462/2000+'Boiler Usage Record'!F145*53.02*0.00128*2.20462/2000+'Boiler Usage Record'!G145*61.46*0.0091*2.20462/2000+'Boiler Usage Record'!I145*73.96*0.138*2.20462/2000+'Boiler Usage Record'!K145*75.04*0.146*2.20462/2000+'Boiler Usage Record'!M145*72.93*0.14*2.20462/2000+'Boiler Usage Record'!O145*75.1*0.15*2.20462/2000+'Boiler Usage Record'!Q145*74*0.135*2.20462/2000+SUM('Generator Usage Record'!M148,'Generator Usage Record'!W148,'Generator Usage Record'!AG148,'Generator Usage Record'!AQ148,'Generator Usage Record'!BA148,'Generator Usage Record'!BK148,'Generator Usage Record'!BU148,'Generator Usage Record'!CE148,'Generator Usage Record'!CO148,'Generator Usage Record'!CY148))</f>
      </c>
      <c r="I143" s="37">
        <f t="shared" si="5"/>
      </c>
    </row>
    <row r="144" spans="2:9" ht="15.75" thickBot="1">
      <c r="B144" s="275"/>
      <c r="C144" s="10" t="s">
        <v>8</v>
      </c>
      <c r="D144" s="32">
        <f>IF(AND(COUNTA('Boiler Usage Record'!D146:Q146)=0,COUNT('Generator Usage Record'!D149:BU149)=0),"",'Boiler Usage Record'!D146*0.0000000003+'Boiler Usage Record'!E146*0.0000000003+'Boiler Usage Record'!F146*0.0000000003+'Boiler Usage Record'!G146*0.0000000005+'Boiler Usage Record'!I146/1000*142*'Boiler Usage Record'!H146/2000+'Boiler Usage Record'!K146/1000*150*'Boiler Usage Record'!J146/2000+'Boiler Usage Record'!M146/1000*157*'Boiler Usage Record'!L146/2000+'Boiler Usage Record'!O146/1000*157*'Boiler Usage Record'!N146/2000+'Boiler Usage Record'!Q146/1000*147*'Boiler Usage Record'!P146/2000+SUM('Generator Usage Record'!K149,'Generator Usage Record'!U149,'Generator Usage Record'!AE149,'Generator Usage Record'!AO149,'Generator Usage Record'!AY149,'Generator Usage Record'!BI149,'Generator Usage Record'!BS149,'Generator Usage Record'!CC149,'Generator Usage Record'!CM149,'Generator Usage Record'!CW149))</f>
      </c>
      <c r="E144" s="38">
        <f t="shared" si="3"/>
      </c>
      <c r="F144" s="32">
        <f>IF(AND(COUNTA('Boiler Usage Record'!D146:Q146)=0,COUNT('Generator Usage Record'!D149:BU149)=0),"",'Boiler Usage Record'!D146*0.00000005+'Boiler Usage Record'!E146*0.000000025+'Boiler Usage Record'!F146*0.000000016+'Boiler Usage Record'!G146*0.0000065+'Boiler Usage Record'!I146*0.00001+'Boiler Usage Record'!K146*0.00001+'Boiler Usage Record'!M146*0.0000275+'Boiler Usage Record'!O146*0.0000275+'Boiler Usage Record'!Q146*0.0000095+SUM('Generator Usage Record'!L149,'Generator Usage Record'!V149,'Generator Usage Record'!AF149,'Generator Usage Record'!AP149,'Generator Usage Record'!AZ149,'Generator Usage Record'!BJ149,'Generator Usage Record'!BT149,'Generator Usage Record'!CD149,'Generator Usage Record'!CN149,'Generator Usage Record'!CX149))</f>
      </c>
      <c r="G144" s="38">
        <f t="shared" si="4"/>
      </c>
      <c r="H144" s="32">
        <f>IF(AND(COUNTA('Boiler Usage Record'!D146:Q146)=0,COUNT('Generator Usage Record'!D149:BU149)=0),"",'Boiler Usage Record'!D146*53.02*0.00128*2.20462/2000+'Boiler Usage Record'!E146*53.02*0.00128*2.20462/2000+'Boiler Usage Record'!F146*53.02*0.00128*2.20462/2000+'Boiler Usage Record'!G146*61.46*0.0091*2.20462/2000+'Boiler Usage Record'!I146*73.96*0.138*2.20462/2000+'Boiler Usage Record'!K146*75.04*0.146*2.20462/2000+'Boiler Usage Record'!M146*72.93*0.14*2.20462/2000+'Boiler Usage Record'!O146*75.1*0.15*2.20462/2000+'Boiler Usage Record'!Q146*74*0.135*2.20462/2000+SUM('Generator Usage Record'!M149,'Generator Usage Record'!W149,'Generator Usage Record'!AG149,'Generator Usage Record'!AQ149,'Generator Usage Record'!BA149,'Generator Usage Record'!BK149,'Generator Usage Record'!BU149,'Generator Usage Record'!CE149,'Generator Usage Record'!CO149,'Generator Usage Record'!CY149))</f>
      </c>
      <c r="I144" s="38">
        <f t="shared" si="5"/>
      </c>
    </row>
    <row r="145" spans="2:9" ht="15.75" thickBot="1">
      <c r="B145" s="275"/>
      <c r="C145" s="14" t="s">
        <v>9</v>
      </c>
      <c r="D145" s="33">
        <f>IF(AND(COUNTA('Boiler Usage Record'!D147:Q147)=0,COUNT('Generator Usage Record'!D150:BU150)=0),"",'Boiler Usage Record'!D147*0.0000000003+'Boiler Usage Record'!E147*0.0000000003+'Boiler Usage Record'!F147*0.0000000003+'Boiler Usage Record'!G147*0.0000000005+'Boiler Usage Record'!I147/1000*142*'Boiler Usage Record'!H147/2000+'Boiler Usage Record'!K147/1000*150*'Boiler Usage Record'!J147/2000+'Boiler Usage Record'!M147/1000*157*'Boiler Usage Record'!L147/2000+'Boiler Usage Record'!O147/1000*157*'Boiler Usage Record'!N147/2000+'Boiler Usage Record'!Q147/1000*147*'Boiler Usage Record'!P147/2000+SUM('Generator Usage Record'!K150,'Generator Usage Record'!U150,'Generator Usage Record'!AE150,'Generator Usage Record'!AO150,'Generator Usage Record'!AY150,'Generator Usage Record'!BI150,'Generator Usage Record'!BS150,'Generator Usage Record'!CC150,'Generator Usage Record'!CM150,'Generator Usage Record'!CW150))</f>
      </c>
      <c r="E145" s="39">
        <f t="shared" si="3"/>
      </c>
      <c r="F145" s="33">
        <f>IF(AND(COUNTA('Boiler Usage Record'!D147:Q147)=0,COUNT('Generator Usage Record'!D150:BU150)=0),"",'Boiler Usage Record'!D147*0.00000005+'Boiler Usage Record'!E147*0.000000025+'Boiler Usage Record'!F147*0.000000016+'Boiler Usage Record'!G147*0.0000065+'Boiler Usage Record'!I147*0.00001+'Boiler Usage Record'!K147*0.00001+'Boiler Usage Record'!M147*0.0000275+'Boiler Usage Record'!O147*0.0000275+'Boiler Usage Record'!Q147*0.0000095+SUM('Generator Usage Record'!L150,'Generator Usage Record'!V150,'Generator Usage Record'!AF150,'Generator Usage Record'!AP150,'Generator Usage Record'!AZ150,'Generator Usage Record'!BJ150,'Generator Usage Record'!BT150,'Generator Usage Record'!CD150,'Generator Usage Record'!CN150,'Generator Usage Record'!CX150))</f>
      </c>
      <c r="G145" s="39">
        <f t="shared" si="4"/>
      </c>
      <c r="H145" s="33">
        <f>IF(AND(COUNTA('Boiler Usage Record'!D147:Q147)=0,COUNT('Generator Usage Record'!D150:BU150)=0),"",'Boiler Usage Record'!D147*53.02*0.00128*2.20462/2000+'Boiler Usage Record'!E147*53.02*0.00128*2.20462/2000+'Boiler Usage Record'!F147*53.02*0.00128*2.20462/2000+'Boiler Usage Record'!G147*61.46*0.0091*2.20462/2000+'Boiler Usage Record'!I147*73.96*0.138*2.20462/2000+'Boiler Usage Record'!K147*75.04*0.146*2.20462/2000+'Boiler Usage Record'!M147*72.93*0.14*2.20462/2000+'Boiler Usage Record'!O147*75.1*0.15*2.20462/2000+'Boiler Usage Record'!Q147*74*0.135*2.20462/2000+SUM('Generator Usage Record'!M150,'Generator Usage Record'!W150,'Generator Usage Record'!AG150,'Generator Usage Record'!AQ150,'Generator Usage Record'!BA150,'Generator Usage Record'!BK150,'Generator Usage Record'!BU150,'Generator Usage Record'!CE150,'Generator Usage Record'!CO150,'Generator Usage Record'!CY150))</f>
      </c>
      <c r="I145" s="39">
        <f t="shared" si="5"/>
      </c>
    </row>
    <row r="146" spans="2:9" ht="15.75" thickBot="1">
      <c r="B146" s="275"/>
      <c r="C146" s="10" t="s">
        <v>10</v>
      </c>
      <c r="D146" s="32">
        <f>IF(AND(COUNTA('Boiler Usage Record'!D148:Q148)=0,COUNT('Generator Usage Record'!D151:BU151)=0),"",'Boiler Usage Record'!D148*0.0000000003+'Boiler Usage Record'!E148*0.0000000003+'Boiler Usage Record'!F148*0.0000000003+'Boiler Usage Record'!G148*0.0000000005+'Boiler Usage Record'!I148/1000*142*'Boiler Usage Record'!H148/2000+'Boiler Usage Record'!K148/1000*150*'Boiler Usage Record'!J148/2000+'Boiler Usage Record'!M148/1000*157*'Boiler Usage Record'!L148/2000+'Boiler Usage Record'!O148/1000*157*'Boiler Usage Record'!N148/2000+'Boiler Usage Record'!Q148/1000*147*'Boiler Usage Record'!P148/2000+SUM('Generator Usage Record'!K151,'Generator Usage Record'!U151,'Generator Usage Record'!AE151,'Generator Usage Record'!AO151,'Generator Usage Record'!AY151,'Generator Usage Record'!BI151,'Generator Usage Record'!BS151,'Generator Usage Record'!CC151,'Generator Usage Record'!CM151,'Generator Usage Record'!CW151))</f>
      </c>
      <c r="E146" s="38">
        <f t="shared" si="3"/>
      </c>
      <c r="F146" s="32">
        <f>IF(AND(COUNTA('Boiler Usage Record'!D148:Q148)=0,COUNT('Generator Usage Record'!D151:BU151)=0),"",'Boiler Usage Record'!D148*0.00000005+'Boiler Usage Record'!E148*0.000000025+'Boiler Usage Record'!F148*0.000000016+'Boiler Usage Record'!G148*0.0000065+'Boiler Usage Record'!I148*0.00001+'Boiler Usage Record'!K148*0.00001+'Boiler Usage Record'!M148*0.0000275+'Boiler Usage Record'!O148*0.0000275+'Boiler Usage Record'!Q148*0.0000095+SUM('Generator Usage Record'!L151,'Generator Usage Record'!V151,'Generator Usage Record'!AF151,'Generator Usage Record'!AP151,'Generator Usage Record'!AZ151,'Generator Usage Record'!BJ151,'Generator Usage Record'!BT151,'Generator Usage Record'!CD151,'Generator Usage Record'!CN151,'Generator Usage Record'!CX151))</f>
      </c>
      <c r="G146" s="38">
        <f t="shared" si="4"/>
      </c>
      <c r="H146" s="32">
        <f>IF(AND(COUNTA('Boiler Usage Record'!D148:Q148)=0,COUNT('Generator Usage Record'!D151:BU151)=0),"",'Boiler Usage Record'!D148*53.02*0.00128*2.20462/2000+'Boiler Usage Record'!E148*53.02*0.00128*2.20462/2000+'Boiler Usage Record'!F148*53.02*0.00128*2.20462/2000+'Boiler Usage Record'!G148*61.46*0.0091*2.20462/2000+'Boiler Usage Record'!I148*73.96*0.138*2.20462/2000+'Boiler Usage Record'!K148*75.04*0.146*2.20462/2000+'Boiler Usage Record'!M148*72.93*0.14*2.20462/2000+'Boiler Usage Record'!O148*75.1*0.15*2.20462/2000+'Boiler Usage Record'!Q148*74*0.135*2.20462/2000+SUM('Generator Usage Record'!M151,'Generator Usage Record'!W151,'Generator Usage Record'!AG151,'Generator Usage Record'!AQ151,'Generator Usage Record'!BA151,'Generator Usage Record'!BK151,'Generator Usage Record'!BU151,'Generator Usage Record'!CE151,'Generator Usage Record'!CO151,'Generator Usage Record'!CY151))</f>
      </c>
      <c r="I146" s="38">
        <f t="shared" si="5"/>
      </c>
    </row>
    <row r="147" spans="2:9" ht="15.75" thickBot="1">
      <c r="B147" s="275"/>
      <c r="C147" s="14" t="s">
        <v>11</v>
      </c>
      <c r="D147" s="33">
        <f>IF(AND(COUNTA('Boiler Usage Record'!D149:Q149)=0,COUNT('Generator Usage Record'!D152:BU152)=0),"",'Boiler Usage Record'!D149*0.0000000003+'Boiler Usage Record'!E149*0.0000000003+'Boiler Usage Record'!F149*0.0000000003+'Boiler Usage Record'!G149*0.0000000005+'Boiler Usage Record'!I149/1000*142*'Boiler Usage Record'!H149/2000+'Boiler Usage Record'!K149/1000*150*'Boiler Usage Record'!J149/2000+'Boiler Usage Record'!M149/1000*157*'Boiler Usage Record'!L149/2000+'Boiler Usage Record'!O149/1000*157*'Boiler Usage Record'!N149/2000+'Boiler Usage Record'!Q149/1000*147*'Boiler Usage Record'!P149/2000+SUM('Generator Usage Record'!K152,'Generator Usage Record'!U152,'Generator Usage Record'!AE152,'Generator Usage Record'!AO152,'Generator Usage Record'!AY152,'Generator Usage Record'!BI152,'Generator Usage Record'!BS152,'Generator Usage Record'!CC152,'Generator Usage Record'!CM152,'Generator Usage Record'!CW152))</f>
      </c>
      <c r="E147" s="39">
        <f t="shared" si="3"/>
      </c>
      <c r="F147" s="33">
        <f>IF(AND(COUNTA('Boiler Usage Record'!D149:Q149)=0,COUNT('Generator Usage Record'!D152:BU152)=0),"",'Boiler Usage Record'!D149*0.00000005+'Boiler Usage Record'!E149*0.000000025+'Boiler Usage Record'!F149*0.000000016+'Boiler Usage Record'!G149*0.0000065+'Boiler Usage Record'!I149*0.00001+'Boiler Usage Record'!K149*0.00001+'Boiler Usage Record'!M149*0.0000275+'Boiler Usage Record'!O149*0.0000275+'Boiler Usage Record'!Q149*0.0000095+SUM('Generator Usage Record'!L152,'Generator Usage Record'!V152,'Generator Usage Record'!AF152,'Generator Usage Record'!AP152,'Generator Usage Record'!AZ152,'Generator Usage Record'!BJ152,'Generator Usage Record'!BT152,'Generator Usage Record'!CD152,'Generator Usage Record'!CN152,'Generator Usage Record'!CX152))</f>
      </c>
      <c r="G147" s="39">
        <f t="shared" si="4"/>
      </c>
      <c r="H147" s="33">
        <f>IF(AND(COUNTA('Boiler Usage Record'!D149:Q149)=0,COUNT('Generator Usage Record'!D152:BU152)=0),"",'Boiler Usage Record'!D149*53.02*0.00128*2.20462/2000+'Boiler Usage Record'!E149*53.02*0.00128*2.20462/2000+'Boiler Usage Record'!F149*53.02*0.00128*2.20462/2000+'Boiler Usage Record'!G149*61.46*0.0091*2.20462/2000+'Boiler Usage Record'!I149*73.96*0.138*2.20462/2000+'Boiler Usage Record'!K149*75.04*0.146*2.20462/2000+'Boiler Usage Record'!M149*72.93*0.14*2.20462/2000+'Boiler Usage Record'!O149*75.1*0.15*2.20462/2000+'Boiler Usage Record'!Q149*74*0.135*2.20462/2000+SUM('Generator Usage Record'!M152,'Generator Usage Record'!W152,'Generator Usage Record'!AG152,'Generator Usage Record'!AQ152,'Generator Usage Record'!BA152,'Generator Usage Record'!BK152,'Generator Usage Record'!BU152,'Generator Usage Record'!CE152,'Generator Usage Record'!CO152,'Generator Usage Record'!CY152))</f>
      </c>
      <c r="I147" s="39">
        <f t="shared" si="5"/>
      </c>
    </row>
    <row r="148" spans="2:9" ht="15.75" thickBot="1">
      <c r="B148" s="275"/>
      <c r="C148" s="10" t="s">
        <v>12</v>
      </c>
      <c r="D148" s="32">
        <f>IF(AND(COUNTA('Boiler Usage Record'!D150:Q150)=0,COUNT('Generator Usage Record'!D153:BU153)=0),"",'Boiler Usage Record'!D150*0.0000000003+'Boiler Usage Record'!E150*0.0000000003+'Boiler Usage Record'!F150*0.0000000003+'Boiler Usage Record'!G150*0.0000000005+'Boiler Usage Record'!I150/1000*142*'Boiler Usage Record'!H150/2000+'Boiler Usage Record'!K150/1000*150*'Boiler Usage Record'!J150/2000+'Boiler Usage Record'!M150/1000*157*'Boiler Usage Record'!L150/2000+'Boiler Usage Record'!O150/1000*157*'Boiler Usage Record'!N150/2000+'Boiler Usage Record'!Q150/1000*147*'Boiler Usage Record'!P150/2000+SUM('Generator Usage Record'!K153,'Generator Usage Record'!U153,'Generator Usage Record'!AE153,'Generator Usage Record'!AO153,'Generator Usage Record'!AY153,'Generator Usage Record'!BI153,'Generator Usage Record'!BS153,'Generator Usage Record'!CC153,'Generator Usage Record'!CM153,'Generator Usage Record'!CW153))</f>
      </c>
      <c r="E148" s="38">
        <f t="shared" si="3"/>
      </c>
      <c r="F148" s="32">
        <f>IF(AND(COUNTA('Boiler Usage Record'!D150:Q150)=0,COUNT('Generator Usage Record'!D153:BU153)=0),"",'Boiler Usage Record'!D150*0.00000005+'Boiler Usage Record'!E150*0.000000025+'Boiler Usage Record'!F150*0.000000016+'Boiler Usage Record'!G150*0.0000065+'Boiler Usage Record'!I150*0.00001+'Boiler Usage Record'!K150*0.00001+'Boiler Usage Record'!M150*0.0000275+'Boiler Usage Record'!O150*0.0000275+'Boiler Usage Record'!Q150*0.0000095+SUM('Generator Usage Record'!L153,'Generator Usage Record'!V153,'Generator Usage Record'!AF153,'Generator Usage Record'!AP153,'Generator Usage Record'!AZ153,'Generator Usage Record'!BJ153,'Generator Usage Record'!BT153,'Generator Usage Record'!CD153,'Generator Usage Record'!CN153,'Generator Usage Record'!CX153))</f>
      </c>
      <c r="G148" s="38">
        <f t="shared" si="4"/>
      </c>
      <c r="H148" s="32">
        <f>IF(AND(COUNTA('Boiler Usage Record'!D150:Q150)=0,COUNT('Generator Usage Record'!D153:BU153)=0),"",'Boiler Usage Record'!D150*53.02*0.00128*2.20462/2000+'Boiler Usage Record'!E150*53.02*0.00128*2.20462/2000+'Boiler Usage Record'!F150*53.02*0.00128*2.20462/2000+'Boiler Usage Record'!G150*61.46*0.0091*2.20462/2000+'Boiler Usage Record'!I150*73.96*0.138*2.20462/2000+'Boiler Usage Record'!K150*75.04*0.146*2.20462/2000+'Boiler Usage Record'!M150*72.93*0.14*2.20462/2000+'Boiler Usage Record'!O150*75.1*0.15*2.20462/2000+'Boiler Usage Record'!Q150*74*0.135*2.20462/2000+SUM('Generator Usage Record'!M153,'Generator Usage Record'!W153,'Generator Usage Record'!AG153,'Generator Usage Record'!AQ153,'Generator Usage Record'!BA153,'Generator Usage Record'!BK153,'Generator Usage Record'!BU153,'Generator Usage Record'!CE153,'Generator Usage Record'!CO153,'Generator Usage Record'!CY153))</f>
      </c>
      <c r="I148" s="38">
        <f t="shared" si="5"/>
      </c>
    </row>
    <row r="149" spans="2:9" ht="15.75" thickBot="1">
      <c r="B149" s="275"/>
      <c r="C149" s="14" t="s">
        <v>13</v>
      </c>
      <c r="D149" s="33">
        <f>IF(AND(COUNTA('Boiler Usage Record'!D151:Q151)=0,COUNT('Generator Usage Record'!D154:BU154)=0),"",'Boiler Usage Record'!D151*0.0000000003+'Boiler Usage Record'!E151*0.0000000003+'Boiler Usage Record'!F151*0.0000000003+'Boiler Usage Record'!G151*0.0000000005+'Boiler Usage Record'!I151/1000*142*'Boiler Usage Record'!H151/2000+'Boiler Usage Record'!K151/1000*150*'Boiler Usage Record'!J151/2000+'Boiler Usage Record'!M151/1000*157*'Boiler Usage Record'!L151/2000+'Boiler Usage Record'!O151/1000*157*'Boiler Usage Record'!N151/2000+'Boiler Usage Record'!Q151/1000*147*'Boiler Usage Record'!P151/2000+SUM('Generator Usage Record'!K154,'Generator Usage Record'!U154,'Generator Usage Record'!AE154,'Generator Usage Record'!AO154,'Generator Usage Record'!AY154,'Generator Usage Record'!BI154,'Generator Usage Record'!BS154,'Generator Usage Record'!CC154,'Generator Usage Record'!CM154,'Generator Usage Record'!CW154))</f>
      </c>
      <c r="E149" s="39">
        <f t="shared" si="3"/>
      </c>
      <c r="F149" s="33">
        <f>IF(AND(COUNTA('Boiler Usage Record'!D151:Q151)=0,COUNT('Generator Usage Record'!D154:BU154)=0),"",'Boiler Usage Record'!D151*0.00000005+'Boiler Usage Record'!E151*0.000000025+'Boiler Usage Record'!F151*0.000000016+'Boiler Usage Record'!G151*0.0000065+'Boiler Usage Record'!I151*0.00001+'Boiler Usage Record'!K151*0.00001+'Boiler Usage Record'!M151*0.0000275+'Boiler Usage Record'!O151*0.0000275+'Boiler Usage Record'!Q151*0.0000095+SUM('Generator Usage Record'!L154,'Generator Usage Record'!V154,'Generator Usage Record'!AF154,'Generator Usage Record'!AP154,'Generator Usage Record'!AZ154,'Generator Usage Record'!BJ154,'Generator Usage Record'!BT154,'Generator Usage Record'!CD154,'Generator Usage Record'!CN154,'Generator Usage Record'!CX154))</f>
      </c>
      <c r="G149" s="39">
        <f t="shared" si="4"/>
      </c>
      <c r="H149" s="33">
        <f>IF(AND(COUNTA('Boiler Usage Record'!D151:Q151)=0,COUNT('Generator Usage Record'!D154:BU154)=0),"",'Boiler Usage Record'!D151*53.02*0.00128*2.20462/2000+'Boiler Usage Record'!E151*53.02*0.00128*2.20462/2000+'Boiler Usage Record'!F151*53.02*0.00128*2.20462/2000+'Boiler Usage Record'!G151*61.46*0.0091*2.20462/2000+'Boiler Usage Record'!I151*73.96*0.138*2.20462/2000+'Boiler Usage Record'!K151*75.04*0.146*2.20462/2000+'Boiler Usage Record'!M151*72.93*0.14*2.20462/2000+'Boiler Usage Record'!O151*75.1*0.15*2.20462/2000+'Boiler Usage Record'!Q151*74*0.135*2.20462/2000+SUM('Generator Usage Record'!M154,'Generator Usage Record'!W154,'Generator Usage Record'!AG154,'Generator Usage Record'!AQ154,'Generator Usage Record'!BA154,'Generator Usage Record'!BK154,'Generator Usage Record'!BU154,'Generator Usage Record'!CE154,'Generator Usage Record'!CO154,'Generator Usage Record'!CY154))</f>
      </c>
      <c r="I149" s="39">
        <f t="shared" si="5"/>
      </c>
    </row>
    <row r="150" spans="2:9" ht="15.75" thickBot="1">
      <c r="B150" s="275"/>
      <c r="C150" s="10" t="s">
        <v>14</v>
      </c>
      <c r="D150" s="32">
        <f>IF(AND(COUNTA('Boiler Usage Record'!D152:Q152)=0,COUNT('Generator Usage Record'!D155:BU155)=0),"",'Boiler Usage Record'!D152*0.0000000003+'Boiler Usage Record'!E152*0.0000000003+'Boiler Usage Record'!F152*0.0000000003+'Boiler Usage Record'!G152*0.0000000005+'Boiler Usage Record'!I152/1000*142*'Boiler Usage Record'!H152/2000+'Boiler Usage Record'!K152/1000*150*'Boiler Usage Record'!J152/2000+'Boiler Usage Record'!M152/1000*157*'Boiler Usage Record'!L152/2000+'Boiler Usage Record'!O152/1000*157*'Boiler Usage Record'!N152/2000+'Boiler Usage Record'!Q152/1000*147*'Boiler Usage Record'!P152/2000+SUM('Generator Usage Record'!K155,'Generator Usage Record'!U155,'Generator Usage Record'!AE155,'Generator Usage Record'!AO155,'Generator Usage Record'!AY155,'Generator Usage Record'!BI155,'Generator Usage Record'!BS155,'Generator Usage Record'!CC155,'Generator Usage Record'!CM155,'Generator Usage Record'!CW155))</f>
      </c>
      <c r="E150" s="38">
        <f t="shared" si="3"/>
      </c>
      <c r="F150" s="32">
        <f>IF(AND(COUNTA('Boiler Usage Record'!D152:Q152)=0,COUNT('Generator Usage Record'!D155:BU155)=0),"",'Boiler Usage Record'!D152*0.00000005+'Boiler Usage Record'!E152*0.000000025+'Boiler Usage Record'!F152*0.000000016+'Boiler Usage Record'!G152*0.0000065+'Boiler Usage Record'!I152*0.00001+'Boiler Usage Record'!K152*0.00001+'Boiler Usage Record'!M152*0.0000275+'Boiler Usage Record'!O152*0.0000275+'Boiler Usage Record'!Q152*0.0000095+SUM('Generator Usage Record'!L155,'Generator Usage Record'!V155,'Generator Usage Record'!AF155,'Generator Usage Record'!AP155,'Generator Usage Record'!AZ155,'Generator Usage Record'!BJ155,'Generator Usage Record'!BT155,'Generator Usage Record'!CD155,'Generator Usage Record'!CN155,'Generator Usage Record'!CX155))</f>
      </c>
      <c r="G150" s="38">
        <f t="shared" si="4"/>
      </c>
      <c r="H150" s="32">
        <f>IF(AND(COUNTA('Boiler Usage Record'!D152:Q152)=0,COUNT('Generator Usage Record'!D155:BU155)=0),"",'Boiler Usage Record'!D152*53.02*0.00128*2.20462/2000+'Boiler Usage Record'!E152*53.02*0.00128*2.20462/2000+'Boiler Usage Record'!F152*53.02*0.00128*2.20462/2000+'Boiler Usage Record'!G152*61.46*0.0091*2.20462/2000+'Boiler Usage Record'!I152*73.96*0.138*2.20462/2000+'Boiler Usage Record'!K152*75.04*0.146*2.20462/2000+'Boiler Usage Record'!M152*72.93*0.14*2.20462/2000+'Boiler Usage Record'!O152*75.1*0.15*2.20462/2000+'Boiler Usage Record'!Q152*74*0.135*2.20462/2000+SUM('Generator Usage Record'!M155,'Generator Usage Record'!W155,'Generator Usage Record'!AG155,'Generator Usage Record'!AQ155,'Generator Usage Record'!BA155,'Generator Usage Record'!BK155,'Generator Usage Record'!BU155,'Generator Usage Record'!CE155,'Generator Usage Record'!CO155,'Generator Usage Record'!CY155))</f>
      </c>
      <c r="I150" s="38">
        <f t="shared" si="5"/>
      </c>
    </row>
    <row r="151" spans="2:9" ht="15.75" thickBot="1">
      <c r="B151" s="275"/>
      <c r="C151" s="14" t="s">
        <v>15</v>
      </c>
      <c r="D151" s="33">
        <f>IF(AND(COUNTA('Boiler Usage Record'!D153:Q153)=0,COUNT('Generator Usage Record'!D156:BU156)=0),"",'Boiler Usage Record'!D153*0.0000000003+'Boiler Usage Record'!E153*0.0000000003+'Boiler Usage Record'!F153*0.0000000003+'Boiler Usage Record'!G153*0.0000000005+'Boiler Usage Record'!I153/1000*142*'Boiler Usage Record'!H153/2000+'Boiler Usage Record'!K153/1000*150*'Boiler Usage Record'!J153/2000+'Boiler Usage Record'!M153/1000*157*'Boiler Usage Record'!L153/2000+'Boiler Usage Record'!O153/1000*157*'Boiler Usage Record'!N153/2000+'Boiler Usage Record'!Q153/1000*147*'Boiler Usage Record'!P153/2000+SUM('Generator Usage Record'!K156,'Generator Usage Record'!U156,'Generator Usage Record'!AE156,'Generator Usage Record'!AO156,'Generator Usage Record'!AY156,'Generator Usage Record'!BI156,'Generator Usage Record'!BS156,'Generator Usage Record'!CC156,'Generator Usage Record'!CM156,'Generator Usage Record'!CW156))</f>
      </c>
      <c r="E151" s="39">
        <f t="shared" si="3"/>
      </c>
      <c r="F151" s="33">
        <f>IF(AND(COUNTA('Boiler Usage Record'!D153:Q153)=0,COUNT('Generator Usage Record'!D156:BU156)=0),"",'Boiler Usage Record'!D153*0.00000005+'Boiler Usage Record'!E153*0.000000025+'Boiler Usage Record'!F153*0.000000016+'Boiler Usage Record'!G153*0.0000065+'Boiler Usage Record'!I153*0.00001+'Boiler Usage Record'!K153*0.00001+'Boiler Usage Record'!M153*0.0000275+'Boiler Usage Record'!O153*0.0000275+'Boiler Usage Record'!Q153*0.0000095+SUM('Generator Usage Record'!L156,'Generator Usage Record'!V156,'Generator Usage Record'!AF156,'Generator Usage Record'!AP156,'Generator Usage Record'!AZ156,'Generator Usage Record'!BJ156,'Generator Usage Record'!BT156,'Generator Usage Record'!CD156,'Generator Usage Record'!CN156,'Generator Usage Record'!CX156))</f>
      </c>
      <c r="G151" s="39">
        <f t="shared" si="4"/>
      </c>
      <c r="H151" s="33">
        <f>IF(AND(COUNTA('Boiler Usage Record'!D153:Q153)=0,COUNT('Generator Usage Record'!D156:BU156)=0),"",'Boiler Usage Record'!D153*53.02*0.00128*2.20462/2000+'Boiler Usage Record'!E153*53.02*0.00128*2.20462/2000+'Boiler Usage Record'!F153*53.02*0.00128*2.20462/2000+'Boiler Usage Record'!G153*61.46*0.0091*2.20462/2000+'Boiler Usage Record'!I153*73.96*0.138*2.20462/2000+'Boiler Usage Record'!K153*75.04*0.146*2.20462/2000+'Boiler Usage Record'!M153*72.93*0.14*2.20462/2000+'Boiler Usage Record'!O153*75.1*0.15*2.20462/2000+'Boiler Usage Record'!Q153*74*0.135*2.20462/2000+SUM('Generator Usage Record'!M156,'Generator Usage Record'!W156,'Generator Usage Record'!AG156,'Generator Usage Record'!AQ156,'Generator Usage Record'!BA156,'Generator Usage Record'!BK156,'Generator Usage Record'!BU156,'Generator Usage Record'!CE156,'Generator Usage Record'!CO156,'Generator Usage Record'!CY156))</f>
      </c>
      <c r="I151" s="39">
        <f t="shared" si="5"/>
      </c>
    </row>
    <row r="152" spans="2:9" ht="15.75" thickBot="1">
      <c r="B152" s="275"/>
      <c r="C152" s="10" t="s">
        <v>16</v>
      </c>
      <c r="D152" s="32">
        <f>IF(AND(COUNTA('Boiler Usage Record'!D154:Q154)=0,COUNT('Generator Usage Record'!D157:BU157)=0),"",'Boiler Usage Record'!D154*0.0000000003+'Boiler Usage Record'!E154*0.0000000003+'Boiler Usage Record'!F154*0.0000000003+'Boiler Usage Record'!G154*0.0000000005+'Boiler Usage Record'!I154/1000*142*'Boiler Usage Record'!H154/2000+'Boiler Usage Record'!K154/1000*150*'Boiler Usage Record'!J154/2000+'Boiler Usage Record'!M154/1000*157*'Boiler Usage Record'!L154/2000+'Boiler Usage Record'!O154/1000*157*'Boiler Usage Record'!N154/2000+'Boiler Usage Record'!Q154/1000*147*'Boiler Usage Record'!P154/2000+SUM('Generator Usage Record'!K157,'Generator Usage Record'!U157,'Generator Usage Record'!AE157,'Generator Usage Record'!AO157,'Generator Usage Record'!AY157,'Generator Usage Record'!BI157,'Generator Usage Record'!BS157,'Generator Usage Record'!CC157,'Generator Usage Record'!CM157,'Generator Usage Record'!CW157))</f>
      </c>
      <c r="E152" s="38">
        <f>IF(D152&lt;&gt;"",SUM(D141:D152),"")</f>
      </c>
      <c r="F152" s="32">
        <f>IF(AND(COUNTA('Boiler Usage Record'!D154:Q154)=0,COUNT('Generator Usage Record'!D157:BU157)=0),"",'Boiler Usage Record'!D154*0.00000005+'Boiler Usage Record'!E154*0.000000025+'Boiler Usage Record'!F154*0.000000016+'Boiler Usage Record'!G154*0.0000065+'Boiler Usage Record'!I154*0.00001+'Boiler Usage Record'!K154*0.00001+'Boiler Usage Record'!M154*0.0000275+'Boiler Usage Record'!O154*0.0000275+'Boiler Usage Record'!Q154*0.0000095+SUM('Generator Usage Record'!L157,'Generator Usage Record'!V157,'Generator Usage Record'!AF157,'Generator Usage Record'!AP157,'Generator Usage Record'!AZ157,'Generator Usage Record'!BJ157,'Generator Usage Record'!BT157,'Generator Usage Record'!CD157,'Generator Usage Record'!CN157,'Generator Usage Record'!CX157))</f>
      </c>
      <c r="G152" s="38">
        <f>IF(F152&lt;&gt;"",SUM(F141:F152),"")</f>
      </c>
      <c r="H152" s="32">
        <f>IF(AND(COUNTA('Boiler Usage Record'!D154:Q154)=0,COUNT('Generator Usage Record'!D157:BU157)=0),"",'Boiler Usage Record'!D154*53.02*0.00128*2.20462/2000+'Boiler Usage Record'!E154*53.02*0.00128*2.20462/2000+'Boiler Usage Record'!F154*53.02*0.00128*2.20462/2000+'Boiler Usage Record'!G154*61.46*0.0091*2.20462/2000+'Boiler Usage Record'!I154*73.96*0.138*2.20462/2000+'Boiler Usage Record'!K154*75.04*0.146*2.20462/2000+'Boiler Usage Record'!M154*72.93*0.14*2.20462/2000+'Boiler Usage Record'!O154*75.1*0.15*2.20462/2000+'Boiler Usage Record'!Q154*74*0.135*2.20462/2000+SUM('Generator Usage Record'!M157,'Generator Usage Record'!W157,'Generator Usage Record'!AG157,'Generator Usage Record'!AQ157,'Generator Usage Record'!BA157,'Generator Usage Record'!BK157,'Generator Usage Record'!BU157,'Generator Usage Record'!CE157,'Generator Usage Record'!CO157,'Generator Usage Record'!CY157))</f>
      </c>
      <c r="I152" s="38">
        <f>IF(H152&lt;&gt;"",SUM(H141:H152),"")</f>
      </c>
    </row>
    <row r="153" spans="2:9" ht="15.75" thickBot="1">
      <c r="B153" s="275"/>
      <c r="C153" s="14" t="s">
        <v>17</v>
      </c>
      <c r="D153" s="33">
        <f>IF(AND(COUNTA('Boiler Usage Record'!D155:Q155)=0,COUNT('Generator Usage Record'!D158:BU158)=0),"",'Boiler Usage Record'!D155*0.0000000003+'Boiler Usage Record'!E155*0.0000000003+'Boiler Usage Record'!F155*0.0000000003+'Boiler Usage Record'!G155*0.0000000005+'Boiler Usage Record'!I155/1000*142*'Boiler Usage Record'!H155/2000+'Boiler Usage Record'!K155/1000*150*'Boiler Usage Record'!J155/2000+'Boiler Usage Record'!M155/1000*157*'Boiler Usage Record'!L155/2000+'Boiler Usage Record'!O155/1000*157*'Boiler Usage Record'!N155/2000+'Boiler Usage Record'!Q155/1000*147*'Boiler Usage Record'!P155/2000+SUM('Generator Usage Record'!K158,'Generator Usage Record'!U158,'Generator Usage Record'!AE158,'Generator Usage Record'!AO158,'Generator Usage Record'!AY158,'Generator Usage Record'!BI158,'Generator Usage Record'!BS158,'Generator Usage Record'!CC158,'Generator Usage Record'!CM158,'Generator Usage Record'!CW158))</f>
      </c>
      <c r="E153" s="39">
        <f>IF(D153&lt;&gt;"",SUM(D142:D153),"")</f>
      </c>
      <c r="F153" s="33">
        <f>IF(AND(COUNTA('Boiler Usage Record'!D155:Q155)=0,COUNT('Generator Usage Record'!D158:BU158)=0),"",'Boiler Usage Record'!D155*0.00000005+'Boiler Usage Record'!E155*0.000000025+'Boiler Usage Record'!F155*0.000000016+'Boiler Usage Record'!G155*0.0000065+'Boiler Usage Record'!I155*0.00001+'Boiler Usage Record'!K155*0.00001+'Boiler Usage Record'!M155*0.0000275+'Boiler Usage Record'!O155*0.0000275+'Boiler Usage Record'!Q155*0.0000095+SUM('Generator Usage Record'!L158,'Generator Usage Record'!V158,'Generator Usage Record'!AF158,'Generator Usage Record'!AP158,'Generator Usage Record'!AZ158,'Generator Usage Record'!BJ158,'Generator Usage Record'!BT158,'Generator Usage Record'!CD158,'Generator Usage Record'!CN158,'Generator Usage Record'!CX158))</f>
      </c>
      <c r="G153" s="39">
        <f>IF(F153&lt;&gt;"",SUM(F142:F153),"")</f>
      </c>
      <c r="H153" s="33">
        <f>IF(AND(COUNTA('Boiler Usage Record'!D155:Q155)=0,COUNT('Generator Usage Record'!D158:BU158)=0),"",'Boiler Usage Record'!D155*53.02*0.00128*2.20462/2000+'Boiler Usage Record'!E155*53.02*0.00128*2.20462/2000+'Boiler Usage Record'!F155*53.02*0.00128*2.20462/2000+'Boiler Usage Record'!G155*61.46*0.0091*2.20462/2000+'Boiler Usage Record'!I155*73.96*0.138*2.20462/2000+'Boiler Usage Record'!K155*75.04*0.146*2.20462/2000+'Boiler Usage Record'!M155*72.93*0.14*2.20462/2000+'Boiler Usage Record'!O155*75.1*0.15*2.20462/2000+'Boiler Usage Record'!Q155*74*0.135*2.20462/2000+SUM('Generator Usage Record'!M158,'Generator Usage Record'!W158,'Generator Usage Record'!AG158,'Generator Usage Record'!AQ158,'Generator Usage Record'!BA158,'Generator Usage Record'!BK158,'Generator Usage Record'!BU158,'Generator Usage Record'!CE158,'Generator Usage Record'!CO158,'Generator Usage Record'!CY158))</f>
      </c>
      <c r="I153" s="39">
        <f>IF(H153&lt;&gt;"",SUM(H142:H153),"")</f>
      </c>
    </row>
    <row r="154" spans="2:9" ht="15.75" thickBot="1">
      <c r="B154" s="275"/>
      <c r="C154" s="13" t="s">
        <v>18</v>
      </c>
      <c r="D154" s="36">
        <f>IF(AND(COUNTA('Boiler Usage Record'!D156:Q156)=0,COUNT('Generator Usage Record'!D159:BU159)=0),"",'Boiler Usage Record'!D156*0.0000000003+'Boiler Usage Record'!E156*0.0000000003+'Boiler Usage Record'!F156*0.0000000003+'Boiler Usage Record'!G156*0.0000000005+'Boiler Usage Record'!I156/1000*142*'Boiler Usage Record'!H156/2000+'Boiler Usage Record'!K156/1000*150*'Boiler Usage Record'!J156/2000+'Boiler Usage Record'!M156/1000*157*'Boiler Usage Record'!L156/2000+'Boiler Usage Record'!O156/1000*157*'Boiler Usage Record'!N156/2000+'Boiler Usage Record'!Q156/1000*147*'Boiler Usage Record'!P156/2000+SUM('Generator Usage Record'!K159,'Generator Usage Record'!U159,'Generator Usage Record'!AE159,'Generator Usage Record'!AO159,'Generator Usage Record'!AY159,'Generator Usage Record'!BI159,'Generator Usage Record'!BS159,'Generator Usage Record'!CC159,'Generator Usage Record'!CM159,'Generator Usage Record'!CW159))</f>
      </c>
      <c r="E154" s="41">
        <f>IF(D154&lt;&gt;"",SUM(D143:D154),"")</f>
      </c>
      <c r="F154" s="36">
        <f>IF(AND(COUNTA('Boiler Usage Record'!D156:Q156)=0,COUNT('Generator Usage Record'!D159:BU159)=0),"",'Boiler Usage Record'!D156*0.00000005+'Boiler Usage Record'!E156*0.000000025+'Boiler Usage Record'!F156*0.000000016+'Boiler Usage Record'!G156*0.0000065+'Boiler Usage Record'!I156*0.00001+'Boiler Usage Record'!K156*0.00001+'Boiler Usage Record'!M156*0.0000275+'Boiler Usage Record'!O156*0.0000275+'Boiler Usage Record'!Q156*0.0000095+SUM('Generator Usage Record'!L159,'Generator Usage Record'!V159,'Generator Usage Record'!AF159,'Generator Usage Record'!AP159,'Generator Usage Record'!AZ159,'Generator Usage Record'!BJ159,'Generator Usage Record'!BT159,'Generator Usage Record'!CD159,'Generator Usage Record'!CN159,'Generator Usage Record'!CX159))</f>
      </c>
      <c r="G154" s="41">
        <f>IF(F154&lt;&gt;"",SUM(F143:F154),"")</f>
      </c>
      <c r="H154" s="36">
        <f>IF(AND(COUNTA('Boiler Usage Record'!D156:Q156)=0,COUNT('Generator Usage Record'!D159:BU159)=0),"",'Boiler Usage Record'!D156*53.02*0.00128*2.20462/2000+'Boiler Usage Record'!E156*53.02*0.00128*2.20462/2000+'Boiler Usage Record'!F156*53.02*0.00128*2.20462/2000+'Boiler Usage Record'!G156*61.46*0.0091*2.20462/2000+'Boiler Usage Record'!I156*73.96*0.138*2.20462/2000+'Boiler Usage Record'!K156*75.04*0.146*2.20462/2000+'Boiler Usage Record'!M156*72.93*0.14*2.20462/2000+'Boiler Usage Record'!O156*75.1*0.15*2.20462/2000+'Boiler Usage Record'!Q156*74*0.135*2.20462/2000+SUM('Generator Usage Record'!M159,'Generator Usage Record'!W159,'Generator Usage Record'!AG159,'Generator Usage Record'!AQ159,'Generator Usage Record'!BA159,'Generator Usage Record'!BK159,'Generator Usage Record'!BU159,'Generator Usage Record'!CE159,'Generator Usage Record'!CO159,'Generator Usage Record'!CY159))</f>
      </c>
      <c r="I154" s="41">
        <f>IF(H154&lt;&gt;"",SUM(H143:H154),"")</f>
      </c>
    </row>
  </sheetData>
  <sheetProtection sheet="1" formatCells="0" sort="0"/>
  <mergeCells count="19">
    <mergeCell ref="H4:L7"/>
    <mergeCell ref="B143:B154"/>
    <mergeCell ref="B83:B94"/>
    <mergeCell ref="B59:B70"/>
    <mergeCell ref="B23:B34"/>
    <mergeCell ref="B35:B46"/>
    <mergeCell ref="B47:B58"/>
    <mergeCell ref="D11:E11"/>
    <mergeCell ref="F11:G11"/>
    <mergeCell ref="D9:E9"/>
    <mergeCell ref="B131:B142"/>
    <mergeCell ref="F9:G9"/>
    <mergeCell ref="B12:B22"/>
    <mergeCell ref="B71:B82"/>
    <mergeCell ref="B95:B106"/>
    <mergeCell ref="B107:B118"/>
    <mergeCell ref="B119:B130"/>
    <mergeCell ref="H11:I11"/>
    <mergeCell ref="H9:I9"/>
  </mergeCells>
  <printOptions horizontalCentered="1"/>
  <pageMargins left="0.7" right="0.7" top="0.75" bottom="0.75" header="0.3" footer="0.3"/>
  <pageSetup horizontalDpi="600" verticalDpi="600" orientation="landscape" scale="50" r:id="rId1"/>
  <headerFooter alignWithMargins="0">
    <oddHeader>&amp;L&amp;D&amp;CFuel Burning Operations - SO&amp;Y2&amp;Y/NO&amp;YX&amp;Y Emissions Report&amp;R&amp;P of &amp;N</oddHeader>
    <oddFooter>&amp;LRevision 7/15/11</oddFooter>
  </headerFooter>
  <rowBreaks count="3" manualBreakCount="3">
    <brk id="46" max="14" man="1"/>
    <brk id="82" max="14" man="1"/>
    <brk id="118" max="14" man="1"/>
  </rowBreaks>
</worksheet>
</file>

<file path=xl/worksheets/sheet4.xml><?xml version="1.0" encoding="utf-8"?>
<worksheet xmlns="http://schemas.openxmlformats.org/spreadsheetml/2006/main" xmlns:r="http://schemas.openxmlformats.org/officeDocument/2006/relationships">
  <sheetPr codeName="Sheet6">
    <tabColor indexed="23"/>
    <pageSetUpPr fitToPage="1"/>
  </sheetPr>
  <dimension ref="A1:IV217"/>
  <sheetViews>
    <sheetView showGridLines="0" workbookViewId="0" topLeftCell="A1">
      <pane xSplit="2" ySplit="10" topLeftCell="C11" activePane="bottomRight" state="frozen"/>
      <selection pane="topLeft" activeCell="A1" sqref="A1"/>
      <selection pane="topRight" activeCell="F1" sqref="F1"/>
      <selection pane="bottomLeft" activeCell="A16" sqref="A16"/>
      <selection pane="bottomRight" activeCell="B19" sqref="B19"/>
    </sheetView>
  </sheetViews>
  <sheetFormatPr defaultColWidth="9.140625" defaultRowHeight="15"/>
  <cols>
    <col min="1" max="1" width="3.00390625" style="184" customWidth="1"/>
    <col min="2" max="2" width="39.57421875" style="184" customWidth="1"/>
    <col min="3" max="3" width="17.00390625" style="184" customWidth="1"/>
    <col min="4" max="4" width="12.28125" style="184" customWidth="1"/>
    <col min="5" max="5" width="11.8515625" style="184" customWidth="1"/>
    <col min="6" max="6" width="12.421875" style="184" customWidth="1"/>
    <col min="7" max="7" width="11.57421875" style="184" customWidth="1"/>
    <col min="8" max="8" width="10.7109375" style="184" customWidth="1"/>
    <col min="9" max="9" width="12.140625" style="184" customWidth="1"/>
    <col min="10" max="10" width="10.140625" style="184" customWidth="1"/>
    <col min="11" max="11" width="10.8515625" style="184" customWidth="1"/>
    <col min="12" max="12" width="13.00390625" style="184" customWidth="1"/>
    <col min="13" max="13" width="11.8515625" style="184" customWidth="1"/>
    <col min="14" max="14" width="10.8515625" style="184" customWidth="1"/>
    <col min="15" max="15" width="12.421875" style="184" customWidth="1"/>
    <col min="16" max="16" width="11.140625" style="184" customWidth="1"/>
    <col min="17" max="17" width="10.57421875" style="184" customWidth="1"/>
    <col min="18" max="18" width="12.28125" style="184" customWidth="1"/>
    <col min="19" max="19" width="11.140625" style="184" customWidth="1"/>
    <col min="20" max="20" width="10.8515625" style="184" customWidth="1"/>
    <col min="21" max="21" width="12.28125" style="184" customWidth="1"/>
    <col min="22" max="22" width="10.7109375" style="184" customWidth="1"/>
    <col min="23" max="23" width="11.28125" style="184" customWidth="1"/>
    <col min="24" max="25" width="12.421875" style="184" customWidth="1"/>
    <col min="26" max="26" width="11.7109375" style="184" customWidth="1"/>
    <col min="27" max="28" width="12.421875" style="184" customWidth="1"/>
    <col min="29" max="29" width="11.7109375" style="184" customWidth="1"/>
    <col min="30" max="31" width="12.421875" style="184" customWidth="1"/>
    <col min="32" max="32" width="11.7109375" style="184" customWidth="1"/>
    <col min="33" max="34" width="12.421875" style="184" customWidth="1"/>
    <col min="35" max="35" width="11.7109375" style="184" customWidth="1"/>
    <col min="36" max="37" width="12.28125" style="184" customWidth="1"/>
    <col min="38" max="38" width="11.7109375" style="184" customWidth="1"/>
    <col min="39" max="40" width="12.28125" style="184" customWidth="1"/>
    <col min="41" max="41" width="11.7109375" style="184" customWidth="1"/>
    <col min="42" max="104" width="11.7109375" style="186" customWidth="1"/>
    <col min="105" max="16384" width="11.7109375" style="184" customWidth="1"/>
  </cols>
  <sheetData>
    <row r="1" spans="2:10" ht="15">
      <c r="B1" s="185" t="s">
        <v>294</v>
      </c>
      <c r="C1" s="185"/>
      <c r="D1" s="185"/>
      <c r="E1" s="185"/>
      <c r="F1" s="185"/>
      <c r="G1" s="185"/>
      <c r="H1" s="185"/>
      <c r="I1" s="185"/>
      <c r="J1" s="185"/>
    </row>
    <row r="2" spans="2:13" ht="15" customHeight="1">
      <c r="B2" s="336" t="s">
        <v>295</v>
      </c>
      <c r="C2" s="336"/>
      <c r="D2" s="336"/>
      <c r="E2" s="336"/>
      <c r="F2" s="336"/>
      <c r="G2" s="336"/>
      <c r="H2" s="308" t="s">
        <v>302</v>
      </c>
      <c r="I2" s="308"/>
      <c r="J2" s="308"/>
      <c r="K2" s="308"/>
      <c r="L2" s="308"/>
      <c r="M2" s="308"/>
    </row>
    <row r="3" spans="2:13" ht="18" customHeight="1">
      <c r="B3" s="188" t="s">
        <v>82</v>
      </c>
      <c r="D3" s="187"/>
      <c r="E3" s="187"/>
      <c r="F3" s="187"/>
      <c r="G3" s="187"/>
      <c r="H3" s="308"/>
      <c r="I3" s="308"/>
      <c r="J3" s="308"/>
      <c r="K3" s="308"/>
      <c r="L3" s="308"/>
      <c r="M3" s="308"/>
    </row>
    <row r="4" spans="2:13" ht="15">
      <c r="B4" s="189" t="s">
        <v>22</v>
      </c>
      <c r="C4" s="337"/>
      <c r="D4" s="338"/>
      <c r="E4" s="339"/>
      <c r="F4" s="187"/>
      <c r="G4" s="187"/>
      <c r="H4" s="308"/>
      <c r="I4" s="308"/>
      <c r="J4" s="308"/>
      <c r="K4" s="308"/>
      <c r="L4" s="308"/>
      <c r="M4" s="308"/>
    </row>
    <row r="5" spans="2:40" ht="15">
      <c r="B5" s="189" t="s">
        <v>23</v>
      </c>
      <c r="C5" s="324"/>
      <c r="D5" s="325"/>
      <c r="E5" s="326"/>
      <c r="H5" s="308"/>
      <c r="I5" s="308"/>
      <c r="J5" s="308"/>
      <c r="K5" s="308"/>
      <c r="L5" s="308"/>
      <c r="M5" s="308"/>
      <c r="O5" s="190"/>
      <c r="P5" s="190"/>
      <c r="R5" s="190"/>
      <c r="S5" s="190"/>
      <c r="U5" s="190"/>
      <c r="V5" s="190"/>
      <c r="X5" s="190"/>
      <c r="Y5" s="190"/>
      <c r="AA5" s="190"/>
      <c r="AB5" s="190"/>
      <c r="AD5" s="190"/>
      <c r="AE5" s="190"/>
      <c r="AG5" s="190"/>
      <c r="AH5" s="190"/>
      <c r="AJ5" s="190"/>
      <c r="AK5" s="190"/>
      <c r="AM5" s="190"/>
      <c r="AN5" s="190"/>
    </row>
    <row r="6" spans="2:184" ht="15">
      <c r="B6" s="191"/>
      <c r="F6" s="192" t="s">
        <v>83</v>
      </c>
      <c r="G6" s="193"/>
      <c r="H6" s="269"/>
      <c r="I6" s="269"/>
      <c r="J6" s="269"/>
      <c r="K6" s="269"/>
      <c r="L6" s="269"/>
      <c r="M6" s="269"/>
      <c r="O6" s="190"/>
      <c r="P6" s="190"/>
      <c r="R6" s="190"/>
      <c r="S6" s="190"/>
      <c r="U6" s="190"/>
      <c r="V6" s="190"/>
      <c r="X6" s="190"/>
      <c r="Y6" s="190"/>
      <c r="AA6" s="190"/>
      <c r="AB6" s="190"/>
      <c r="AD6" s="190"/>
      <c r="AE6" s="190"/>
      <c r="AG6" s="190"/>
      <c r="AH6" s="190"/>
      <c r="AJ6" s="190"/>
      <c r="AK6" s="190"/>
      <c r="AM6" s="190"/>
      <c r="AN6" s="190"/>
      <c r="AP6" s="192" t="s">
        <v>83</v>
      </c>
      <c r="AQ6" s="193"/>
      <c r="AR6" s="184"/>
      <c r="AS6" s="190"/>
      <c r="AT6" s="190"/>
      <c r="AU6" s="184"/>
      <c r="AV6" s="190"/>
      <c r="AW6" s="190"/>
      <c r="AX6" s="184"/>
      <c r="AY6" s="190"/>
      <c r="AZ6" s="190"/>
      <c r="BA6" s="184"/>
      <c r="BB6" s="190"/>
      <c r="BC6" s="190"/>
      <c r="BD6" s="184"/>
      <c r="BE6" s="190"/>
      <c r="BF6" s="190"/>
      <c r="BG6" s="184"/>
      <c r="BH6" s="190"/>
      <c r="BI6" s="190"/>
      <c r="BJ6" s="184"/>
      <c r="BK6" s="190"/>
      <c r="BL6" s="190"/>
      <c r="BM6" s="184"/>
      <c r="BN6" s="190"/>
      <c r="BO6" s="190"/>
      <c r="BP6" s="184"/>
      <c r="BQ6" s="190"/>
      <c r="BR6" s="190"/>
      <c r="BS6" s="184"/>
      <c r="BT6" s="190"/>
      <c r="BU6" s="190"/>
      <c r="BV6" s="184"/>
      <c r="BW6" s="190"/>
      <c r="BX6" s="190"/>
      <c r="BY6" s="184"/>
      <c r="BZ6" s="192" t="s">
        <v>83</v>
      </c>
      <c r="CA6" s="193"/>
      <c r="CB6" s="184"/>
      <c r="CC6" s="190"/>
      <c r="CD6" s="190"/>
      <c r="CE6" s="184"/>
      <c r="CF6" s="190"/>
      <c r="CG6" s="190"/>
      <c r="CH6" s="184"/>
      <c r="CI6" s="190"/>
      <c r="CJ6" s="190"/>
      <c r="CK6" s="184"/>
      <c r="CL6" s="190"/>
      <c r="CM6" s="190"/>
      <c r="CN6" s="184"/>
      <c r="CO6" s="190"/>
      <c r="CP6" s="190"/>
      <c r="CQ6" s="184"/>
      <c r="CR6" s="190"/>
      <c r="CS6" s="190"/>
      <c r="CT6" s="184"/>
      <c r="CU6" s="190"/>
      <c r="CV6" s="190"/>
      <c r="CW6" s="184"/>
      <c r="CX6" s="190"/>
      <c r="CY6" s="190"/>
      <c r="CZ6" s="184"/>
      <c r="DA6" s="190"/>
      <c r="DB6" s="190"/>
      <c r="DD6" s="190"/>
      <c r="DE6" s="190"/>
      <c r="DG6" s="190"/>
      <c r="DH6" s="190"/>
      <c r="DJ6" s="192" t="s">
        <v>83</v>
      </c>
      <c r="DK6" s="193"/>
      <c r="DM6" s="190"/>
      <c r="DN6" s="190"/>
      <c r="DP6" s="190"/>
      <c r="DQ6" s="190"/>
      <c r="DS6" s="190"/>
      <c r="DT6" s="190"/>
      <c r="DV6" s="190"/>
      <c r="DW6" s="190"/>
      <c r="DY6" s="190"/>
      <c r="DZ6" s="190"/>
      <c r="EB6" s="190"/>
      <c r="EC6" s="190"/>
      <c r="EE6" s="190"/>
      <c r="EF6" s="190"/>
      <c r="EH6" s="190"/>
      <c r="EI6" s="190"/>
      <c r="EK6" s="190"/>
      <c r="EL6" s="190"/>
      <c r="EN6" s="190"/>
      <c r="EO6" s="190"/>
      <c r="EQ6" s="190"/>
      <c r="ER6" s="190"/>
      <c r="ET6" s="192" t="s">
        <v>83</v>
      </c>
      <c r="EU6" s="193"/>
      <c r="EW6" s="190"/>
      <c r="EX6" s="190"/>
      <c r="EZ6" s="190"/>
      <c r="FA6" s="190"/>
      <c r="FC6" s="190"/>
      <c r="FD6" s="190"/>
      <c r="FF6" s="190"/>
      <c r="FG6" s="190"/>
      <c r="FI6" s="190"/>
      <c r="FJ6" s="190"/>
      <c r="FL6" s="190"/>
      <c r="FM6" s="190"/>
      <c r="FO6" s="190"/>
      <c r="FP6" s="190"/>
      <c r="FR6" s="190"/>
      <c r="FS6" s="190"/>
      <c r="FU6" s="190"/>
      <c r="FV6" s="190"/>
      <c r="FX6" s="190"/>
      <c r="FY6" s="190"/>
      <c r="GA6" s="190"/>
      <c r="GB6" s="190"/>
    </row>
    <row r="7" spans="1:185" ht="15">
      <c r="A7" s="188"/>
      <c r="B7" s="194"/>
      <c r="C7" s="194"/>
      <c r="D7" s="194"/>
      <c r="E7" s="194"/>
      <c r="F7" s="188" t="s">
        <v>296</v>
      </c>
      <c r="G7" s="188"/>
      <c r="H7" s="195"/>
      <c r="I7" s="188" t="s">
        <v>296</v>
      </c>
      <c r="J7" s="188"/>
      <c r="K7" s="195"/>
      <c r="L7" s="188" t="s">
        <v>296</v>
      </c>
      <c r="M7" s="188"/>
      <c r="N7" s="195"/>
      <c r="O7" s="188" t="s">
        <v>296</v>
      </c>
      <c r="P7" s="188"/>
      <c r="Q7" s="195"/>
      <c r="R7" s="188" t="s">
        <v>296</v>
      </c>
      <c r="S7" s="188"/>
      <c r="T7" s="195"/>
      <c r="U7" s="188" t="s">
        <v>296</v>
      </c>
      <c r="V7" s="188"/>
      <c r="W7" s="195"/>
      <c r="X7" s="188" t="s">
        <v>296</v>
      </c>
      <c r="Y7" s="188"/>
      <c r="Z7" s="188"/>
      <c r="AA7" s="188" t="s">
        <v>296</v>
      </c>
      <c r="AB7" s="188"/>
      <c r="AC7" s="195"/>
      <c r="AD7" s="188" t="s">
        <v>296</v>
      </c>
      <c r="AE7" s="188"/>
      <c r="AF7" s="195"/>
      <c r="AG7" s="188" t="s">
        <v>296</v>
      </c>
      <c r="AH7" s="188"/>
      <c r="AI7" s="188"/>
      <c r="AJ7" s="188" t="s">
        <v>296</v>
      </c>
      <c r="AK7" s="188"/>
      <c r="AL7" s="195"/>
      <c r="AM7" s="188" t="s">
        <v>296</v>
      </c>
      <c r="AN7" s="188"/>
      <c r="AO7" s="195"/>
      <c r="AP7" s="188" t="s">
        <v>296</v>
      </c>
      <c r="AQ7" s="188"/>
      <c r="AR7" s="195"/>
      <c r="AS7" s="188" t="s">
        <v>296</v>
      </c>
      <c r="AT7" s="188"/>
      <c r="AU7" s="195"/>
      <c r="AV7" s="188" t="s">
        <v>296</v>
      </c>
      <c r="AW7" s="188"/>
      <c r="AX7" s="195"/>
      <c r="AY7" s="188" t="s">
        <v>296</v>
      </c>
      <c r="AZ7" s="188"/>
      <c r="BA7" s="195"/>
      <c r="BB7" s="188" t="s">
        <v>296</v>
      </c>
      <c r="BC7" s="188"/>
      <c r="BD7" s="195"/>
      <c r="BE7" s="188" t="s">
        <v>296</v>
      </c>
      <c r="BF7" s="188"/>
      <c r="BG7" s="195"/>
      <c r="BH7" s="188" t="s">
        <v>296</v>
      </c>
      <c r="BI7" s="188"/>
      <c r="BJ7" s="188"/>
      <c r="BK7" s="188" t="s">
        <v>296</v>
      </c>
      <c r="BL7" s="188"/>
      <c r="BM7" s="195"/>
      <c r="BN7" s="188" t="s">
        <v>296</v>
      </c>
      <c r="BO7" s="188"/>
      <c r="BP7" s="195"/>
      <c r="BQ7" s="188" t="s">
        <v>296</v>
      </c>
      <c r="BR7" s="188"/>
      <c r="BS7" s="188"/>
      <c r="BT7" s="188" t="s">
        <v>296</v>
      </c>
      <c r="BU7" s="188"/>
      <c r="BV7" s="195"/>
      <c r="BW7" s="188" t="s">
        <v>296</v>
      </c>
      <c r="BX7" s="188"/>
      <c r="BY7" s="195"/>
      <c r="BZ7" s="188" t="s">
        <v>296</v>
      </c>
      <c r="CA7" s="188"/>
      <c r="CB7" s="195"/>
      <c r="CC7" s="188" t="s">
        <v>296</v>
      </c>
      <c r="CD7" s="188"/>
      <c r="CE7" s="195"/>
      <c r="CF7" s="188" t="s">
        <v>296</v>
      </c>
      <c r="CG7" s="188"/>
      <c r="CH7" s="195"/>
      <c r="CI7" s="188" t="s">
        <v>296</v>
      </c>
      <c r="CJ7" s="188"/>
      <c r="CK7" s="195"/>
      <c r="CL7" s="188" t="s">
        <v>296</v>
      </c>
      <c r="CM7" s="188"/>
      <c r="CN7" s="195"/>
      <c r="CO7" s="188" t="s">
        <v>296</v>
      </c>
      <c r="CP7" s="188"/>
      <c r="CQ7" s="195"/>
      <c r="CR7" s="188" t="s">
        <v>296</v>
      </c>
      <c r="CS7" s="188"/>
      <c r="CT7" s="188"/>
      <c r="CU7" s="188" t="s">
        <v>296</v>
      </c>
      <c r="CV7" s="188"/>
      <c r="CW7" s="195"/>
      <c r="CX7" s="188" t="s">
        <v>296</v>
      </c>
      <c r="CY7" s="188"/>
      <c r="CZ7" s="195"/>
      <c r="DA7" s="188" t="s">
        <v>296</v>
      </c>
      <c r="DB7" s="188"/>
      <c r="DC7" s="188"/>
      <c r="DD7" s="188" t="s">
        <v>296</v>
      </c>
      <c r="DE7" s="188"/>
      <c r="DF7" s="195"/>
      <c r="DG7" s="188" t="s">
        <v>296</v>
      </c>
      <c r="DH7" s="188"/>
      <c r="DI7" s="195"/>
      <c r="DJ7" s="188" t="s">
        <v>296</v>
      </c>
      <c r="DK7" s="188"/>
      <c r="DL7" s="195"/>
      <c r="DM7" s="188" t="s">
        <v>296</v>
      </c>
      <c r="DN7" s="188"/>
      <c r="DO7" s="195"/>
      <c r="DP7" s="188" t="s">
        <v>296</v>
      </c>
      <c r="DQ7" s="188"/>
      <c r="DR7" s="195"/>
      <c r="DS7" s="188" t="s">
        <v>296</v>
      </c>
      <c r="DT7" s="188"/>
      <c r="DU7" s="195"/>
      <c r="DV7" s="188" t="s">
        <v>296</v>
      </c>
      <c r="DW7" s="188"/>
      <c r="DX7" s="195"/>
      <c r="DY7" s="188" t="s">
        <v>296</v>
      </c>
      <c r="DZ7" s="188"/>
      <c r="EA7" s="195"/>
      <c r="EB7" s="188" t="s">
        <v>296</v>
      </c>
      <c r="EC7" s="188"/>
      <c r="ED7" s="188"/>
      <c r="EE7" s="188" t="s">
        <v>296</v>
      </c>
      <c r="EF7" s="188"/>
      <c r="EG7" s="195"/>
      <c r="EH7" s="188" t="s">
        <v>296</v>
      </c>
      <c r="EI7" s="188"/>
      <c r="EJ7" s="195"/>
      <c r="EK7" s="188" t="s">
        <v>296</v>
      </c>
      <c r="EL7" s="188"/>
      <c r="EM7" s="188"/>
      <c r="EN7" s="188" t="s">
        <v>296</v>
      </c>
      <c r="EO7" s="188"/>
      <c r="EP7" s="195"/>
      <c r="EQ7" s="188" t="s">
        <v>296</v>
      </c>
      <c r="ER7" s="188"/>
      <c r="ES7" s="195"/>
      <c r="ET7" s="188" t="s">
        <v>296</v>
      </c>
      <c r="EU7" s="188"/>
      <c r="EV7" s="195"/>
      <c r="EW7" s="188" t="s">
        <v>296</v>
      </c>
      <c r="EX7" s="188"/>
      <c r="EY7" s="195"/>
      <c r="EZ7" s="188" t="s">
        <v>296</v>
      </c>
      <c r="FA7" s="188"/>
      <c r="FB7" s="195"/>
      <c r="FC7" s="188" t="s">
        <v>296</v>
      </c>
      <c r="FD7" s="188"/>
      <c r="FE7" s="195"/>
      <c r="FF7" s="188" t="s">
        <v>296</v>
      </c>
      <c r="FG7" s="188"/>
      <c r="FH7" s="195"/>
      <c r="FI7" s="188" t="s">
        <v>296</v>
      </c>
      <c r="FJ7" s="188"/>
      <c r="FK7" s="195"/>
      <c r="FL7" s="188" t="s">
        <v>296</v>
      </c>
      <c r="FM7" s="188"/>
      <c r="FN7" s="188"/>
      <c r="FO7" s="188" t="s">
        <v>296</v>
      </c>
      <c r="FP7" s="188"/>
      <c r="FQ7" s="195"/>
      <c r="FR7" s="188" t="s">
        <v>296</v>
      </c>
      <c r="FS7" s="188"/>
      <c r="FT7" s="195"/>
      <c r="FU7" s="188" t="s">
        <v>296</v>
      </c>
      <c r="FV7" s="188"/>
      <c r="FW7" s="188"/>
      <c r="FX7" s="188" t="s">
        <v>296</v>
      </c>
      <c r="FY7" s="188"/>
      <c r="FZ7" s="195"/>
      <c r="GA7" s="188" t="s">
        <v>296</v>
      </c>
      <c r="GB7" s="188"/>
      <c r="GC7" s="195"/>
    </row>
    <row r="8" spans="1:185" ht="15">
      <c r="A8" s="196"/>
      <c r="B8" s="196"/>
      <c r="C8" s="197"/>
      <c r="D8" s="197"/>
      <c r="E8" s="197"/>
      <c r="F8" s="193"/>
      <c r="G8" s="198"/>
      <c r="H8" s="199"/>
      <c r="I8" s="193"/>
      <c r="J8" s="200"/>
      <c r="K8" s="196"/>
      <c r="L8" s="193"/>
      <c r="M8" s="200"/>
      <c r="N8" s="196"/>
      <c r="O8" s="193"/>
      <c r="P8" s="200"/>
      <c r="Q8" s="196"/>
      <c r="R8" s="193"/>
      <c r="S8" s="200"/>
      <c r="T8" s="196"/>
      <c r="U8" s="193"/>
      <c r="V8" s="200"/>
      <c r="W8" s="196"/>
      <c r="X8" s="193"/>
      <c r="Y8" s="200"/>
      <c r="Z8" s="196"/>
      <c r="AA8" s="193"/>
      <c r="AB8" s="200"/>
      <c r="AC8" s="196"/>
      <c r="AD8" s="193"/>
      <c r="AE8" s="200"/>
      <c r="AF8" s="196"/>
      <c r="AG8" s="193"/>
      <c r="AH8" s="200"/>
      <c r="AI8" s="196"/>
      <c r="AJ8" s="193"/>
      <c r="AK8" s="200"/>
      <c r="AL8" s="196"/>
      <c r="AM8" s="193"/>
      <c r="AN8" s="200"/>
      <c r="AO8" s="196"/>
      <c r="AP8" s="193"/>
      <c r="AQ8" s="198"/>
      <c r="AR8" s="199"/>
      <c r="AS8" s="193"/>
      <c r="AT8" s="200"/>
      <c r="AU8" s="196"/>
      <c r="AV8" s="193"/>
      <c r="AW8" s="200"/>
      <c r="AX8" s="196"/>
      <c r="AY8" s="193"/>
      <c r="AZ8" s="200"/>
      <c r="BA8" s="196"/>
      <c r="BB8" s="193"/>
      <c r="BC8" s="200"/>
      <c r="BD8" s="196"/>
      <c r="BE8" s="193"/>
      <c r="BF8" s="200"/>
      <c r="BG8" s="196"/>
      <c r="BH8" s="193"/>
      <c r="BI8" s="200"/>
      <c r="BJ8" s="196"/>
      <c r="BK8" s="193"/>
      <c r="BL8" s="200"/>
      <c r="BM8" s="196"/>
      <c r="BN8" s="193"/>
      <c r="BO8" s="200"/>
      <c r="BP8" s="196"/>
      <c r="BQ8" s="193"/>
      <c r="BR8" s="200"/>
      <c r="BS8" s="196"/>
      <c r="BT8" s="193"/>
      <c r="BU8" s="200"/>
      <c r="BV8" s="196"/>
      <c r="BW8" s="193"/>
      <c r="BX8" s="200"/>
      <c r="BY8" s="196"/>
      <c r="BZ8" s="193"/>
      <c r="CA8" s="198"/>
      <c r="CB8" s="199"/>
      <c r="CC8" s="193"/>
      <c r="CD8" s="200"/>
      <c r="CE8" s="196"/>
      <c r="CF8" s="193"/>
      <c r="CG8" s="200"/>
      <c r="CH8" s="196"/>
      <c r="CI8" s="193"/>
      <c r="CJ8" s="200"/>
      <c r="CK8" s="196"/>
      <c r="CL8" s="193"/>
      <c r="CM8" s="200"/>
      <c r="CN8" s="196"/>
      <c r="CO8" s="193"/>
      <c r="CP8" s="200"/>
      <c r="CQ8" s="196"/>
      <c r="CR8" s="193"/>
      <c r="CS8" s="200"/>
      <c r="CT8" s="196"/>
      <c r="CU8" s="193"/>
      <c r="CV8" s="200"/>
      <c r="CW8" s="196"/>
      <c r="CX8" s="193"/>
      <c r="CY8" s="200"/>
      <c r="CZ8" s="196"/>
      <c r="DA8" s="193"/>
      <c r="DB8" s="200"/>
      <c r="DC8" s="196"/>
      <c r="DD8" s="193"/>
      <c r="DE8" s="200"/>
      <c r="DF8" s="196"/>
      <c r="DG8" s="193"/>
      <c r="DH8" s="200"/>
      <c r="DI8" s="196"/>
      <c r="DJ8" s="193"/>
      <c r="DK8" s="198"/>
      <c r="DL8" s="199"/>
      <c r="DM8" s="193"/>
      <c r="DN8" s="200"/>
      <c r="DO8" s="196"/>
      <c r="DP8" s="193"/>
      <c r="DQ8" s="200"/>
      <c r="DR8" s="196"/>
      <c r="DS8" s="193"/>
      <c r="DT8" s="200"/>
      <c r="DU8" s="196"/>
      <c r="DV8" s="193"/>
      <c r="DW8" s="200"/>
      <c r="DX8" s="196"/>
      <c r="DY8" s="193"/>
      <c r="DZ8" s="200"/>
      <c r="EA8" s="196"/>
      <c r="EB8" s="193"/>
      <c r="EC8" s="200"/>
      <c r="ED8" s="196"/>
      <c r="EE8" s="193"/>
      <c r="EF8" s="200"/>
      <c r="EG8" s="196"/>
      <c r="EH8" s="193"/>
      <c r="EI8" s="200"/>
      <c r="EJ8" s="196"/>
      <c r="EK8" s="193"/>
      <c r="EL8" s="200"/>
      <c r="EM8" s="196"/>
      <c r="EN8" s="193"/>
      <c r="EO8" s="200"/>
      <c r="EP8" s="196"/>
      <c r="EQ8" s="193"/>
      <c r="ER8" s="200"/>
      <c r="ES8" s="196"/>
      <c r="ET8" s="193"/>
      <c r="EU8" s="198"/>
      <c r="EV8" s="199"/>
      <c r="EW8" s="193"/>
      <c r="EX8" s="200"/>
      <c r="EY8" s="196"/>
      <c r="EZ8" s="193"/>
      <c r="FA8" s="200"/>
      <c r="FB8" s="196"/>
      <c r="FC8" s="193"/>
      <c r="FD8" s="200"/>
      <c r="FE8" s="196"/>
      <c r="FF8" s="193"/>
      <c r="FG8" s="200"/>
      <c r="FH8" s="196"/>
      <c r="FI8" s="193"/>
      <c r="FJ8" s="200"/>
      <c r="FK8" s="196"/>
      <c r="FL8" s="193"/>
      <c r="FM8" s="200"/>
      <c r="FN8" s="196"/>
      <c r="FO8" s="193"/>
      <c r="FP8" s="200"/>
      <c r="FQ8" s="196"/>
      <c r="FR8" s="193"/>
      <c r="FS8" s="200"/>
      <c r="FT8" s="196"/>
      <c r="FU8" s="193"/>
      <c r="FV8" s="200"/>
      <c r="FW8" s="196"/>
      <c r="FX8" s="193"/>
      <c r="FY8" s="200"/>
      <c r="FZ8" s="196"/>
      <c r="GA8" s="193"/>
      <c r="GB8" s="200"/>
      <c r="GC8" s="196"/>
    </row>
    <row r="9" spans="1:256" s="203" customFormat="1" ht="15">
      <c r="A9" s="201"/>
      <c r="B9" s="202" t="s">
        <v>297</v>
      </c>
      <c r="C9" s="335"/>
      <c r="D9" s="314"/>
      <c r="E9" s="315"/>
      <c r="F9" s="310">
        <f>SUM(H157,H139,H121,H103,H85,H67,H49,H31)</f>
        <v>0</v>
      </c>
      <c r="G9" s="310"/>
      <c r="H9" s="310"/>
      <c r="I9" s="310">
        <f>SUM(K157,K139,K121,K103,K85,K67,K49,K31)</f>
        <v>0</v>
      </c>
      <c r="J9" s="310"/>
      <c r="K9" s="310"/>
      <c r="L9" s="310">
        <f>SUM(N157,N139,N121,N103,N85,N67,N49,N31)</f>
        <v>0</v>
      </c>
      <c r="M9" s="310"/>
      <c r="N9" s="310"/>
      <c r="O9" s="310">
        <f>SUM(Q157,Q139,Q121,Q103,Q85,Q67,Q49,Q31)</f>
        <v>0</v>
      </c>
      <c r="P9" s="310"/>
      <c r="Q9" s="310"/>
      <c r="R9" s="310">
        <f>SUM(T157,T139,T121,T103,T85,T67,T49,T31)</f>
        <v>0</v>
      </c>
      <c r="S9" s="310"/>
      <c r="T9" s="310"/>
      <c r="U9" s="310">
        <f>SUM(W157,W139,W121,W103,W85,W67,W49,W31)</f>
        <v>0</v>
      </c>
      <c r="V9" s="310"/>
      <c r="W9" s="310"/>
      <c r="X9" s="310">
        <f>SUM(Z157,Z139,Z121,Z103,Z85,Z67,Z49,Z31)</f>
        <v>0</v>
      </c>
      <c r="Y9" s="310"/>
      <c r="Z9" s="310"/>
      <c r="AA9" s="310">
        <f>SUM(AC157,AC139,AC121,AC103,AC85,AC67,AC49,AC31)</f>
        <v>0</v>
      </c>
      <c r="AB9" s="310"/>
      <c r="AC9" s="310"/>
      <c r="AD9" s="310">
        <f>SUM(AF157,AF139,AF121,AF103,AF85,AF67,AF49,AF31)</f>
        <v>0</v>
      </c>
      <c r="AE9" s="310"/>
      <c r="AF9" s="310"/>
      <c r="AG9" s="310">
        <f>SUM(AI157,AI139,AI121,AI103,AI85,AI67,AI49,AI31)</f>
        <v>0</v>
      </c>
      <c r="AH9" s="310"/>
      <c r="AI9" s="310"/>
      <c r="AJ9" s="310">
        <f>SUM(AL157,AL139,AL121,AL103,AL85,AL67,AL49,AL31)</f>
        <v>0</v>
      </c>
      <c r="AK9" s="310"/>
      <c r="AL9" s="310"/>
      <c r="AM9" s="310">
        <f>SUM(AO157,AO139,AO121,AO103,AO85,AO67,AO49,AO31)</f>
        <v>0</v>
      </c>
      <c r="AN9" s="310"/>
      <c r="AO9" s="310"/>
      <c r="AP9" s="310">
        <f>SUM(AR157,AR139,AR121,AR103,AR85,AR67,AR49,AR31)</f>
        <v>0</v>
      </c>
      <c r="AQ9" s="310"/>
      <c r="AR9" s="310"/>
      <c r="AS9" s="310">
        <f>SUM(AU157,AU139,AU121,AU103,AU85,AU67,AU49,AU31)</f>
        <v>0</v>
      </c>
      <c r="AT9" s="310"/>
      <c r="AU9" s="310"/>
      <c r="AV9" s="310">
        <f>SUM(AX157,AX139,AX121,AX103,AX85,AX67,AX49,AX31)</f>
        <v>0</v>
      </c>
      <c r="AW9" s="310"/>
      <c r="AX9" s="310"/>
      <c r="AY9" s="310">
        <f>SUM(BA157,BA139,BA121,BA103,BA85,BA67,BA49,BA31)</f>
        <v>0</v>
      </c>
      <c r="AZ9" s="310"/>
      <c r="BA9" s="310"/>
      <c r="BB9" s="310">
        <f>SUM(BD157,BD139,BD121,BD103,BD85,BD67,BD49,BD31)</f>
        <v>0</v>
      </c>
      <c r="BC9" s="310"/>
      <c r="BD9" s="310"/>
      <c r="BE9" s="310">
        <f>SUM(BG157,BG139,BG121,BG103,BG85,BG67,BG49,BG31)</f>
        <v>0</v>
      </c>
      <c r="BF9" s="310"/>
      <c r="BG9" s="310"/>
      <c r="BH9" s="310">
        <f>SUM(BJ157,BJ139,BJ121,BJ103,BJ85,BJ67,BJ49,BJ31)</f>
        <v>0</v>
      </c>
      <c r="BI9" s="310"/>
      <c r="BJ9" s="310"/>
      <c r="BK9" s="310">
        <f>SUM(BM157,BM139,BM121,BM103,BM85,BM67,BM49,BM31)</f>
        <v>0</v>
      </c>
      <c r="BL9" s="310"/>
      <c r="BM9" s="310"/>
      <c r="BN9" s="310">
        <f>SUM(BP157,BP139,BP121,BP103,BP85,BP67,BP49,BP31)</f>
        <v>0</v>
      </c>
      <c r="BO9" s="310"/>
      <c r="BP9" s="310"/>
      <c r="BQ9" s="310">
        <f>SUM(BS157,BS139,BS121,BS103,BS85,BS67,BS49,BS31)</f>
        <v>0</v>
      </c>
      <c r="BR9" s="310"/>
      <c r="BS9" s="310"/>
      <c r="BT9" s="310">
        <f>SUM(BV157,BV139,BV121,BV103,BV85,BV67,BV49,BV31)</f>
        <v>0</v>
      </c>
      <c r="BU9" s="310"/>
      <c r="BV9" s="310"/>
      <c r="BW9" s="310">
        <f>SUM(BY157,BY139,BY121,BY103,BY85,BY67,BY49,BY31)</f>
        <v>0</v>
      </c>
      <c r="BX9" s="310"/>
      <c r="BY9" s="310"/>
      <c r="BZ9" s="310">
        <f>SUM(CB157,CB139,CB121,CB103,CB85,CB67,CB49,CB31)</f>
        <v>0</v>
      </c>
      <c r="CA9" s="310"/>
      <c r="CB9" s="310"/>
      <c r="CC9" s="310">
        <f>SUM(CE157,CE139,CE121,CE103,CE85,CE67,CE49,CE31)</f>
        <v>0</v>
      </c>
      <c r="CD9" s="310"/>
      <c r="CE9" s="310"/>
      <c r="CF9" s="310">
        <f>SUM(CH157,CH139,CH121,CH103,CH85,CH67,CH49,CH31)</f>
        <v>0</v>
      </c>
      <c r="CG9" s="310"/>
      <c r="CH9" s="310"/>
      <c r="CI9" s="310">
        <f>SUM(CK157,CK139,CK121,CK103,CK85,CK67,CK49,CK31)</f>
        <v>0</v>
      </c>
      <c r="CJ9" s="310"/>
      <c r="CK9" s="310"/>
      <c r="CL9" s="310">
        <f>SUM(CN157,CN139,CN121,CN103,CN85,CN67,CN49,CN31)</f>
        <v>0</v>
      </c>
      <c r="CM9" s="310"/>
      <c r="CN9" s="310"/>
      <c r="CO9" s="310">
        <f>SUM(CQ157,CQ139,CQ121,CQ103,CQ85,CQ67,CQ49,CQ31)</f>
        <v>0</v>
      </c>
      <c r="CP9" s="310"/>
      <c r="CQ9" s="310"/>
      <c r="CR9" s="310">
        <f>SUM(CT157,CT139,CT121,CT103,CT85,CT67,CT49,CT31)</f>
        <v>0</v>
      </c>
      <c r="CS9" s="310"/>
      <c r="CT9" s="310"/>
      <c r="CU9" s="310">
        <f>SUM(CW157,CW139,CW121,CW103,CW85,CW67,CW49,CW31)</f>
        <v>0</v>
      </c>
      <c r="CV9" s="310"/>
      <c r="CW9" s="310"/>
      <c r="CX9" s="310">
        <f>SUM(CZ157,CZ139,CZ121,CZ103,CZ85,CZ67,CZ49,CZ31)</f>
        <v>0</v>
      </c>
      <c r="CY9" s="310"/>
      <c r="CZ9" s="310"/>
      <c r="DA9" s="310">
        <f>SUM(DC157,DC139,DC121,DC103,DC85,DC67,DC49,DC31)</f>
        <v>0</v>
      </c>
      <c r="DB9" s="310"/>
      <c r="DC9" s="310"/>
      <c r="DD9" s="310">
        <f>SUM(DF157,DF139,DF121,DF103,DF85,DF67,DF49,DF31)</f>
        <v>0</v>
      </c>
      <c r="DE9" s="310"/>
      <c r="DF9" s="310"/>
      <c r="DG9" s="310">
        <f>SUM(DI157,DI139,DI121,DI103,DI85,DI67,DI49,DI31)</f>
        <v>0</v>
      </c>
      <c r="DH9" s="310"/>
      <c r="DI9" s="310"/>
      <c r="DJ9" s="310">
        <f>SUM(DL157,DL139,DL121,DL103,DL85,DL67,DL49,DL31)</f>
        <v>0</v>
      </c>
      <c r="DK9" s="310"/>
      <c r="DL9" s="310"/>
      <c r="DM9" s="310">
        <f>SUM(DO157,DO139,DO121,DO103,DO85,DO67,DO49,DO31)</f>
        <v>0</v>
      </c>
      <c r="DN9" s="310"/>
      <c r="DO9" s="310"/>
      <c r="DP9" s="310">
        <f>SUM(DR157,DR139,DR121,DR103,DR85,DR67,DR49,DR31)</f>
        <v>0</v>
      </c>
      <c r="DQ9" s="310"/>
      <c r="DR9" s="310"/>
      <c r="DS9" s="310">
        <f>SUM(DU157,DU139,DU121,DU103,DU85,DU67,DU49,DU31)</f>
        <v>0</v>
      </c>
      <c r="DT9" s="310"/>
      <c r="DU9" s="310"/>
      <c r="DV9" s="310">
        <f>SUM(DX157,DX139,DX121,DX103,DX85,DX67,DX49,DX31)</f>
        <v>0</v>
      </c>
      <c r="DW9" s="310"/>
      <c r="DX9" s="310"/>
      <c r="DY9" s="310">
        <f>SUM(EA157,EA139,EA121,EA103,EA85,EA67,EA49,EA31)</f>
        <v>0</v>
      </c>
      <c r="DZ9" s="310"/>
      <c r="EA9" s="310"/>
      <c r="EB9" s="310">
        <f>SUM(ED157,ED139,ED121,ED103,ED85,ED67,ED49,ED31)</f>
        <v>0</v>
      </c>
      <c r="EC9" s="310"/>
      <c r="ED9" s="310"/>
      <c r="EE9" s="310">
        <f>SUM(EG157,EG139,EG121,EG103,EG85,EG67,EG49,EG31)</f>
        <v>0</v>
      </c>
      <c r="EF9" s="310"/>
      <c r="EG9" s="310"/>
      <c r="EH9" s="310">
        <f>SUM(EJ157,EJ139,EJ121,EJ103,EJ85,EJ67,EJ49,EJ31)</f>
        <v>0</v>
      </c>
      <c r="EI9" s="310"/>
      <c r="EJ9" s="310"/>
      <c r="EK9" s="310">
        <f>SUM(EM157,EM139,EM121,EM103,EM85,EM67,EM49,EM31)</f>
        <v>0</v>
      </c>
      <c r="EL9" s="310"/>
      <c r="EM9" s="310"/>
      <c r="EN9" s="311">
        <f>SUM(EP157,EP139,EP121,EP103,EP85,EP67,EP49,EP31)</f>
        <v>0</v>
      </c>
      <c r="EO9" s="312"/>
      <c r="EP9" s="313"/>
      <c r="EQ9" s="310">
        <f>SUM(ES157,ES139,ES121,ES103,ES85,ES67,ES49,ES31)</f>
        <v>0</v>
      </c>
      <c r="ER9" s="310"/>
      <c r="ES9" s="310"/>
      <c r="ET9" s="310">
        <f>SUM(EV157,EV139,EV121,EV103,EV85,EV67,EV49,EV31)</f>
        <v>0</v>
      </c>
      <c r="EU9" s="310"/>
      <c r="EV9" s="310"/>
      <c r="EW9" s="310">
        <f>SUM(EY157,EY139,EY121,EY103,EY85,EY67,EY49,EY31)</f>
        <v>0</v>
      </c>
      <c r="EX9" s="310"/>
      <c r="EY9" s="310"/>
      <c r="EZ9" s="310">
        <f>SUM(FB157,FB139,FB121,FB103,FB85,FB67,FB49,FB31)</f>
        <v>0</v>
      </c>
      <c r="FA9" s="310"/>
      <c r="FB9" s="310"/>
      <c r="FC9" s="310">
        <f>SUM(FE157,FE139,FE121,FE103,FE85,FE67,FE49,FE31)</f>
        <v>0</v>
      </c>
      <c r="FD9" s="310"/>
      <c r="FE9" s="310"/>
      <c r="FF9" s="310">
        <f>SUM(FH157,FH139,FH121,FH103,FH85,FH67,FH49,FH31)</f>
        <v>0</v>
      </c>
      <c r="FG9" s="310"/>
      <c r="FH9" s="310"/>
      <c r="FI9" s="310">
        <f>SUM(FK157,FK139,FK121,FK103,FK85,FK67,FK49,FK31)</f>
        <v>0</v>
      </c>
      <c r="FJ9" s="310"/>
      <c r="FK9" s="310"/>
      <c r="FL9" s="310">
        <f>SUM(FN157,FN139,FN121,FN103,FN85,FN67,FN49,FN31)</f>
        <v>0</v>
      </c>
      <c r="FM9" s="310"/>
      <c r="FN9" s="310"/>
      <c r="FO9" s="310">
        <f>SUM(FQ157,FQ139,FQ121,FQ103,FQ85,FQ67,FQ49,FQ31)</f>
        <v>0</v>
      </c>
      <c r="FP9" s="310"/>
      <c r="FQ9" s="310"/>
      <c r="FR9" s="310">
        <f>SUM(FT157,FT139,FT121,FT103,FT85,FT67,FT49,FT31)</f>
        <v>0</v>
      </c>
      <c r="FS9" s="310"/>
      <c r="FT9" s="310"/>
      <c r="FU9" s="310">
        <f>SUM(FW157,FW139,FW121,FW103,FW85,FW67,FW49,FW31)</f>
        <v>0</v>
      </c>
      <c r="FV9" s="310"/>
      <c r="FW9" s="310"/>
      <c r="FX9" s="310">
        <f>SUM(FZ157,FZ139,FZ121,FZ103,FZ85,FZ67,FZ49,FZ31)</f>
        <v>0</v>
      </c>
      <c r="FY9" s="310"/>
      <c r="FZ9" s="310"/>
      <c r="GA9" s="310">
        <f>SUM(GC157,GC139,GC121,GC103,GC85,GC67,GC49,GC31)</f>
        <v>0</v>
      </c>
      <c r="GB9" s="310"/>
      <c r="GC9" s="310"/>
      <c r="GD9" s="188"/>
      <c r="GE9" s="188"/>
      <c r="GF9" s="188"/>
      <c r="GG9" s="188"/>
      <c r="GH9" s="188"/>
      <c r="GI9" s="188"/>
      <c r="GJ9" s="188"/>
      <c r="GK9" s="188"/>
      <c r="GL9" s="188"/>
      <c r="GM9" s="188"/>
      <c r="GN9" s="188"/>
      <c r="GO9" s="188"/>
      <c r="GP9" s="188"/>
      <c r="GQ9" s="188"/>
      <c r="GR9" s="188"/>
      <c r="GS9" s="188"/>
      <c r="GT9" s="188"/>
      <c r="GU9" s="188"/>
      <c r="GV9" s="188"/>
      <c r="GW9" s="188"/>
      <c r="GX9" s="188"/>
      <c r="GY9" s="188"/>
      <c r="GZ9" s="188"/>
      <c r="HA9" s="188"/>
      <c r="HB9" s="188"/>
      <c r="HC9" s="188"/>
      <c r="HD9" s="188"/>
      <c r="HE9" s="188"/>
      <c r="HF9" s="188"/>
      <c r="HG9" s="188"/>
      <c r="HH9" s="188"/>
      <c r="HI9" s="188"/>
      <c r="HJ9" s="188"/>
      <c r="HK9" s="188"/>
      <c r="HL9" s="188"/>
      <c r="HM9" s="188"/>
      <c r="HN9" s="188"/>
      <c r="HO9" s="188"/>
      <c r="HP9" s="188"/>
      <c r="HQ9" s="188"/>
      <c r="HR9" s="188"/>
      <c r="HS9" s="188"/>
      <c r="HT9" s="188"/>
      <c r="HU9" s="188"/>
      <c r="HV9" s="188"/>
      <c r="HW9" s="188"/>
      <c r="HX9" s="188"/>
      <c r="HY9" s="188"/>
      <c r="HZ9" s="188"/>
      <c r="IA9" s="188"/>
      <c r="IB9" s="188"/>
      <c r="IC9" s="188"/>
      <c r="ID9" s="188"/>
      <c r="IE9" s="188"/>
      <c r="IF9" s="188"/>
      <c r="IG9" s="188"/>
      <c r="IH9" s="188"/>
      <c r="II9" s="188"/>
      <c r="IJ9" s="188"/>
      <c r="IK9" s="188"/>
      <c r="IL9" s="188"/>
      <c r="IM9" s="188"/>
      <c r="IN9" s="188"/>
      <c r="IO9" s="188"/>
      <c r="IP9" s="188"/>
      <c r="IQ9" s="188"/>
      <c r="IR9" s="188"/>
      <c r="IS9" s="188"/>
      <c r="IT9" s="188"/>
      <c r="IU9" s="188"/>
      <c r="IV9" s="188"/>
    </row>
    <row r="10" spans="1:256" s="204" customFormat="1" ht="15">
      <c r="A10" s="200"/>
      <c r="B10" s="202" t="s">
        <v>298</v>
      </c>
      <c r="C10" s="335"/>
      <c r="D10" s="314"/>
      <c r="E10" s="315"/>
      <c r="F10" s="310">
        <f>F9</f>
        <v>0</v>
      </c>
      <c r="G10" s="310"/>
      <c r="H10" s="310"/>
      <c r="I10" s="310">
        <f>SUM(F10,I9)</f>
        <v>0</v>
      </c>
      <c r="J10" s="310"/>
      <c r="K10" s="310"/>
      <c r="L10" s="310">
        <f>SUM(I10,L9)</f>
        <v>0</v>
      </c>
      <c r="M10" s="310"/>
      <c r="N10" s="310"/>
      <c r="O10" s="310">
        <f>SUM(L10,O9)</f>
        <v>0</v>
      </c>
      <c r="P10" s="310"/>
      <c r="Q10" s="310"/>
      <c r="R10" s="310">
        <f>SUM(O10,R9)</f>
        <v>0</v>
      </c>
      <c r="S10" s="310"/>
      <c r="T10" s="310"/>
      <c r="U10" s="310">
        <f>SUM(R10,U9)</f>
        <v>0</v>
      </c>
      <c r="V10" s="310"/>
      <c r="W10" s="310"/>
      <c r="X10" s="310">
        <f>SUM(U10,X9)</f>
        <v>0</v>
      </c>
      <c r="Y10" s="310"/>
      <c r="Z10" s="310"/>
      <c r="AA10" s="310">
        <f>SUM(X10,AA9)</f>
        <v>0</v>
      </c>
      <c r="AB10" s="310"/>
      <c r="AC10" s="310"/>
      <c r="AD10" s="310">
        <f>SUM(AA10,AD9)</f>
        <v>0</v>
      </c>
      <c r="AE10" s="310"/>
      <c r="AF10" s="310"/>
      <c r="AG10" s="310">
        <f>SUM(AD10,AG9)</f>
        <v>0</v>
      </c>
      <c r="AH10" s="310"/>
      <c r="AI10" s="310"/>
      <c r="AJ10" s="310">
        <f>SUM(AG10,AJ9)</f>
        <v>0</v>
      </c>
      <c r="AK10" s="310"/>
      <c r="AL10" s="310"/>
      <c r="AM10" s="310">
        <f>SUM(AJ10,AM9)</f>
        <v>0</v>
      </c>
      <c r="AN10" s="310"/>
      <c r="AO10" s="310"/>
      <c r="AP10" s="310">
        <f>SUM(AM10,AP9)-F9</f>
        <v>0</v>
      </c>
      <c r="AQ10" s="310"/>
      <c r="AR10" s="310"/>
      <c r="AS10" s="310">
        <f>SUM(AP10,AS9)-I9</f>
        <v>0</v>
      </c>
      <c r="AT10" s="310"/>
      <c r="AU10" s="310"/>
      <c r="AV10" s="310">
        <f>SUM(AS10,AV9)-L9</f>
        <v>0</v>
      </c>
      <c r="AW10" s="310"/>
      <c r="AX10" s="310"/>
      <c r="AY10" s="310">
        <f>SUM(AV10,AY9)-O9</f>
        <v>0</v>
      </c>
      <c r="AZ10" s="310"/>
      <c r="BA10" s="310"/>
      <c r="BB10" s="310">
        <f>SUM(AY10,BB9)-R9</f>
        <v>0</v>
      </c>
      <c r="BC10" s="310"/>
      <c r="BD10" s="310"/>
      <c r="BE10" s="310">
        <f>SUM(BB10,BE9)-U9</f>
        <v>0</v>
      </c>
      <c r="BF10" s="310"/>
      <c r="BG10" s="310"/>
      <c r="BH10" s="310">
        <f>SUM(BE10,BH9)-X9</f>
        <v>0</v>
      </c>
      <c r="BI10" s="310"/>
      <c r="BJ10" s="310"/>
      <c r="BK10" s="310">
        <f>SUM(BH10,BK9)-AA9</f>
        <v>0</v>
      </c>
      <c r="BL10" s="310"/>
      <c r="BM10" s="310"/>
      <c r="BN10" s="310">
        <f>SUM(BK10,BN9)-AD9</f>
        <v>0</v>
      </c>
      <c r="BO10" s="310"/>
      <c r="BP10" s="310"/>
      <c r="BQ10" s="310">
        <f>SUM(BN10,BQ9)-AG9</f>
        <v>0</v>
      </c>
      <c r="BR10" s="310"/>
      <c r="BS10" s="310"/>
      <c r="BT10" s="310">
        <f>SUM(BQ10,BT9)-AJ9</f>
        <v>0</v>
      </c>
      <c r="BU10" s="310"/>
      <c r="BV10" s="310"/>
      <c r="BW10" s="310">
        <f>SUM(BT10,BW9)-AM9</f>
        <v>0</v>
      </c>
      <c r="BX10" s="310"/>
      <c r="BY10" s="310"/>
      <c r="BZ10" s="310">
        <f>SUM(BW10,BZ9)-AP9</f>
        <v>0</v>
      </c>
      <c r="CA10" s="310"/>
      <c r="CB10" s="310"/>
      <c r="CC10" s="310">
        <f>SUM(BZ10,CC9)-AS9</f>
        <v>0</v>
      </c>
      <c r="CD10" s="310"/>
      <c r="CE10" s="310"/>
      <c r="CF10" s="310">
        <f>SUM(CC10,CF9)-AV9</f>
        <v>0</v>
      </c>
      <c r="CG10" s="310"/>
      <c r="CH10" s="310"/>
      <c r="CI10" s="310">
        <f>SUM(CF10,CI9)-AY9</f>
        <v>0</v>
      </c>
      <c r="CJ10" s="310"/>
      <c r="CK10" s="310"/>
      <c r="CL10" s="310">
        <f>SUM(CI10,CL9)-BB9</f>
        <v>0</v>
      </c>
      <c r="CM10" s="310"/>
      <c r="CN10" s="310"/>
      <c r="CO10" s="310">
        <f>SUM(CL10,CO9)-BE9</f>
        <v>0</v>
      </c>
      <c r="CP10" s="310"/>
      <c r="CQ10" s="310"/>
      <c r="CR10" s="310">
        <f>SUM(CO10,CR9)-BH9</f>
        <v>0</v>
      </c>
      <c r="CS10" s="310"/>
      <c r="CT10" s="310"/>
      <c r="CU10" s="310">
        <f>SUM(CR10,CU9)-BK9</f>
        <v>0</v>
      </c>
      <c r="CV10" s="310"/>
      <c r="CW10" s="310"/>
      <c r="CX10" s="310">
        <f>SUM(CU10,CX9)-BN9</f>
        <v>0</v>
      </c>
      <c r="CY10" s="310"/>
      <c r="CZ10" s="310"/>
      <c r="DA10" s="310">
        <f>SUM(CX10,DA9)-BQ9</f>
        <v>0</v>
      </c>
      <c r="DB10" s="310"/>
      <c r="DC10" s="310"/>
      <c r="DD10" s="310">
        <f>SUM(DA10,DD9)-BT9</f>
        <v>0</v>
      </c>
      <c r="DE10" s="310"/>
      <c r="DF10" s="310"/>
      <c r="DG10" s="310">
        <f>SUM(DD10,DG9)-BW9</f>
        <v>0</v>
      </c>
      <c r="DH10" s="310"/>
      <c r="DI10" s="310"/>
      <c r="DJ10" s="310">
        <f>SUM(DG10,DJ9)-BZ9</f>
        <v>0</v>
      </c>
      <c r="DK10" s="310"/>
      <c r="DL10" s="310"/>
      <c r="DM10" s="310">
        <f>SUM(DJ10,DM9)-CC9</f>
        <v>0</v>
      </c>
      <c r="DN10" s="310"/>
      <c r="DO10" s="310"/>
      <c r="DP10" s="310">
        <f>SUM(DM10,DP9)-CF9</f>
        <v>0</v>
      </c>
      <c r="DQ10" s="310"/>
      <c r="DR10" s="310"/>
      <c r="DS10" s="310">
        <f>SUM(DP10,DS9)-CI9</f>
        <v>0</v>
      </c>
      <c r="DT10" s="310"/>
      <c r="DU10" s="310"/>
      <c r="DV10" s="310">
        <f>SUM(DS10,DV9)-CL9</f>
        <v>0</v>
      </c>
      <c r="DW10" s="310"/>
      <c r="DX10" s="310"/>
      <c r="DY10" s="310">
        <f>SUM(DV10,DY9)-CO9</f>
        <v>0</v>
      </c>
      <c r="DZ10" s="310"/>
      <c r="EA10" s="310"/>
      <c r="EB10" s="310">
        <f>SUM(DY10,EB9)-CR9</f>
        <v>0</v>
      </c>
      <c r="EC10" s="310"/>
      <c r="ED10" s="310"/>
      <c r="EE10" s="310">
        <f>SUM(EB10,EE9)-CU9</f>
        <v>0</v>
      </c>
      <c r="EF10" s="310"/>
      <c r="EG10" s="310"/>
      <c r="EH10" s="310">
        <f>SUM(EE10,EH9)-CX9</f>
        <v>0</v>
      </c>
      <c r="EI10" s="310"/>
      <c r="EJ10" s="310"/>
      <c r="EK10" s="310">
        <f>SUM(EH10,EK9)-DA9</f>
        <v>0</v>
      </c>
      <c r="EL10" s="310"/>
      <c r="EM10" s="310"/>
      <c r="EN10" s="311">
        <f>SUM(EK10,EN9)-DD9</f>
        <v>0</v>
      </c>
      <c r="EO10" s="312"/>
      <c r="EP10" s="313"/>
      <c r="EQ10" s="310">
        <f>SUM(EN10,EQ9)-DG9</f>
        <v>0</v>
      </c>
      <c r="ER10" s="310"/>
      <c r="ES10" s="310"/>
      <c r="ET10" s="310">
        <f>SUM(EQ10,ET9)-DJ9</f>
        <v>0</v>
      </c>
      <c r="EU10" s="310"/>
      <c r="EV10" s="310"/>
      <c r="EW10" s="310">
        <f>SUM(ET10,EW9)-DM9</f>
        <v>0</v>
      </c>
      <c r="EX10" s="310"/>
      <c r="EY10" s="310"/>
      <c r="EZ10" s="310">
        <f>SUM(EW10,EZ9)-DP9</f>
        <v>0</v>
      </c>
      <c r="FA10" s="310"/>
      <c r="FB10" s="310"/>
      <c r="FC10" s="310">
        <f>SUM(EZ10,FC9)-DS9</f>
        <v>0</v>
      </c>
      <c r="FD10" s="310"/>
      <c r="FE10" s="310"/>
      <c r="FF10" s="310">
        <f>SUM(FC10,FF9)-DV9</f>
        <v>0</v>
      </c>
      <c r="FG10" s="310"/>
      <c r="FH10" s="310"/>
      <c r="FI10" s="310">
        <f>SUM(FF10,FI9)-DY9</f>
        <v>0</v>
      </c>
      <c r="FJ10" s="310"/>
      <c r="FK10" s="310"/>
      <c r="FL10" s="310">
        <f>SUM(FI10,FL9)-EB9</f>
        <v>0</v>
      </c>
      <c r="FM10" s="310"/>
      <c r="FN10" s="310"/>
      <c r="FO10" s="310">
        <f>SUM(FL10,FO9)-EE9</f>
        <v>0</v>
      </c>
      <c r="FP10" s="310"/>
      <c r="FQ10" s="310"/>
      <c r="FR10" s="310">
        <f>SUM(FO10,FR9)-EH9</f>
        <v>0</v>
      </c>
      <c r="FS10" s="310"/>
      <c r="FT10" s="310"/>
      <c r="FU10" s="310">
        <f>SUM(FR10,FU9)-EK9</f>
        <v>0</v>
      </c>
      <c r="FV10" s="310"/>
      <c r="FW10" s="310"/>
      <c r="FX10" s="310">
        <f>SUM(FU10,FX9)-EN9</f>
        <v>0</v>
      </c>
      <c r="FY10" s="310"/>
      <c r="FZ10" s="310"/>
      <c r="GA10" s="310">
        <f>SUM(FX10,GA9)-EQ9</f>
        <v>0</v>
      </c>
      <c r="GB10" s="310"/>
      <c r="GC10" s="310"/>
      <c r="GD10" s="196"/>
      <c r="GE10" s="196"/>
      <c r="GF10" s="196"/>
      <c r="GG10" s="196"/>
      <c r="GH10" s="196"/>
      <c r="GI10" s="196"/>
      <c r="GJ10" s="196"/>
      <c r="GK10" s="196"/>
      <c r="GL10" s="196"/>
      <c r="GM10" s="196"/>
      <c r="GN10" s="196"/>
      <c r="GO10" s="196"/>
      <c r="GP10" s="196"/>
      <c r="GQ10" s="196"/>
      <c r="GR10" s="196"/>
      <c r="GS10" s="196"/>
      <c r="GT10" s="196"/>
      <c r="GU10" s="196"/>
      <c r="GV10" s="196"/>
      <c r="GW10" s="196"/>
      <c r="GX10" s="196"/>
      <c r="GY10" s="196"/>
      <c r="GZ10" s="196"/>
      <c r="HA10" s="196"/>
      <c r="HB10" s="196"/>
      <c r="HC10" s="196"/>
      <c r="HD10" s="196"/>
      <c r="HE10" s="196"/>
      <c r="HF10" s="196"/>
      <c r="HG10" s="196"/>
      <c r="HH10" s="196"/>
      <c r="HI10" s="196"/>
      <c r="HJ10" s="196"/>
      <c r="HK10" s="196"/>
      <c r="HL10" s="196"/>
      <c r="HM10" s="196"/>
      <c r="HN10" s="196"/>
      <c r="HO10" s="196"/>
      <c r="HP10" s="196"/>
      <c r="HQ10" s="196"/>
      <c r="HR10" s="196"/>
      <c r="HS10" s="196"/>
      <c r="HT10" s="196"/>
      <c r="HU10" s="196"/>
      <c r="HV10" s="196"/>
      <c r="HW10" s="196"/>
      <c r="HX10" s="196"/>
      <c r="HY10" s="196"/>
      <c r="HZ10" s="196"/>
      <c r="IA10" s="196"/>
      <c r="IB10" s="196"/>
      <c r="IC10" s="196"/>
      <c r="ID10" s="196"/>
      <c r="IE10" s="196"/>
      <c r="IF10" s="196"/>
      <c r="IG10" s="196"/>
      <c r="IH10" s="196"/>
      <c r="II10" s="196"/>
      <c r="IJ10" s="196"/>
      <c r="IK10" s="196"/>
      <c r="IL10" s="196"/>
      <c r="IM10" s="196"/>
      <c r="IN10" s="196"/>
      <c r="IO10" s="196"/>
      <c r="IP10" s="196"/>
      <c r="IQ10" s="196"/>
      <c r="IR10" s="196"/>
      <c r="IS10" s="196"/>
      <c r="IT10" s="196"/>
      <c r="IU10" s="196"/>
      <c r="IV10" s="196"/>
    </row>
    <row r="11" spans="1:256" s="207" customFormat="1" ht="15">
      <c r="A11" s="184"/>
      <c r="B11" s="205" t="s">
        <v>299</v>
      </c>
      <c r="C11" s="324"/>
      <c r="D11" s="325"/>
      <c r="E11" s="326"/>
      <c r="F11" s="327"/>
      <c r="G11" s="328"/>
      <c r="H11" s="329"/>
      <c r="I11" s="317"/>
      <c r="J11" s="318"/>
      <c r="K11" s="319"/>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c r="AX11" s="316"/>
      <c r="AY11" s="316"/>
      <c r="AZ11" s="316"/>
      <c r="BA11" s="316"/>
      <c r="BB11" s="316"/>
      <c r="BC11" s="316"/>
      <c r="BD11" s="316"/>
      <c r="BE11" s="316"/>
      <c r="BF11" s="316"/>
      <c r="BG11" s="316"/>
      <c r="BH11" s="316"/>
      <c r="BI11" s="316"/>
      <c r="BJ11" s="316"/>
      <c r="BK11" s="316"/>
      <c r="BL11" s="316"/>
      <c r="BM11" s="316"/>
      <c r="BN11" s="316"/>
      <c r="BO11" s="316"/>
      <c r="BP11" s="316"/>
      <c r="BQ11" s="316"/>
      <c r="BR11" s="316"/>
      <c r="BS11" s="316"/>
      <c r="BT11" s="316"/>
      <c r="BU11" s="316"/>
      <c r="BV11" s="316"/>
      <c r="BW11" s="316"/>
      <c r="BX11" s="316"/>
      <c r="BY11" s="316"/>
      <c r="BZ11" s="316"/>
      <c r="CA11" s="316"/>
      <c r="CB11" s="316"/>
      <c r="CC11" s="316"/>
      <c r="CD11" s="316"/>
      <c r="CE11" s="316"/>
      <c r="CF11" s="316"/>
      <c r="CG11" s="316"/>
      <c r="CH11" s="316"/>
      <c r="CI11" s="316"/>
      <c r="CJ11" s="316"/>
      <c r="CK11" s="316"/>
      <c r="CL11" s="316"/>
      <c r="CM11" s="316"/>
      <c r="CN11" s="316"/>
      <c r="CO11" s="316"/>
      <c r="CP11" s="316"/>
      <c r="CQ11" s="316"/>
      <c r="CR11" s="316"/>
      <c r="CS11" s="316"/>
      <c r="CT11" s="316"/>
      <c r="CU11" s="316"/>
      <c r="CV11" s="316"/>
      <c r="CW11" s="316"/>
      <c r="CX11" s="316"/>
      <c r="CY11" s="316"/>
      <c r="CZ11" s="316"/>
      <c r="DA11" s="316"/>
      <c r="DB11" s="316"/>
      <c r="DC11" s="316"/>
      <c r="DD11" s="316"/>
      <c r="DE11" s="316"/>
      <c r="DF11" s="316"/>
      <c r="DG11" s="316"/>
      <c r="DH11" s="316"/>
      <c r="DI11" s="316"/>
      <c r="DJ11" s="316"/>
      <c r="DK11" s="316"/>
      <c r="DL11" s="316"/>
      <c r="DM11" s="316"/>
      <c r="DN11" s="316"/>
      <c r="DO11" s="316"/>
      <c r="DP11" s="316"/>
      <c r="DQ11" s="316"/>
      <c r="DR11" s="316"/>
      <c r="DS11" s="316"/>
      <c r="DT11" s="316"/>
      <c r="DU11" s="316"/>
      <c r="DV11" s="316"/>
      <c r="DW11" s="316"/>
      <c r="DX11" s="316"/>
      <c r="DY11" s="316"/>
      <c r="DZ11" s="316"/>
      <c r="EA11" s="316"/>
      <c r="EB11" s="316"/>
      <c r="EC11" s="316"/>
      <c r="ED11" s="316"/>
      <c r="EE11" s="316"/>
      <c r="EF11" s="316"/>
      <c r="EG11" s="316"/>
      <c r="EH11" s="316"/>
      <c r="EI11" s="316"/>
      <c r="EJ11" s="316"/>
      <c r="EK11" s="316"/>
      <c r="EL11" s="316"/>
      <c r="EM11" s="316"/>
      <c r="EN11" s="317"/>
      <c r="EO11" s="318"/>
      <c r="EP11" s="319"/>
      <c r="EQ11" s="316"/>
      <c r="ER11" s="316"/>
      <c r="ES11" s="316"/>
      <c r="ET11" s="316"/>
      <c r="EU11" s="316"/>
      <c r="EV11" s="316"/>
      <c r="EW11" s="316"/>
      <c r="EX11" s="316"/>
      <c r="EY11" s="316"/>
      <c r="EZ11" s="316"/>
      <c r="FA11" s="316"/>
      <c r="FB11" s="316"/>
      <c r="FC11" s="316"/>
      <c r="FD11" s="316"/>
      <c r="FE11" s="316"/>
      <c r="FF11" s="316"/>
      <c r="FG11" s="316"/>
      <c r="FH11" s="316"/>
      <c r="FI11" s="316"/>
      <c r="FJ11" s="316"/>
      <c r="FK11" s="316"/>
      <c r="FL11" s="316"/>
      <c r="FM11" s="316"/>
      <c r="FN11" s="316"/>
      <c r="FO11" s="316"/>
      <c r="FP11" s="316"/>
      <c r="FQ11" s="316"/>
      <c r="FR11" s="316"/>
      <c r="FS11" s="316"/>
      <c r="FT11" s="316"/>
      <c r="FU11" s="316"/>
      <c r="FV11" s="316"/>
      <c r="FW11" s="316"/>
      <c r="FX11" s="316"/>
      <c r="FY11" s="316"/>
      <c r="FZ11" s="316"/>
      <c r="GA11" s="316"/>
      <c r="GB11" s="316"/>
      <c r="GC11" s="316"/>
      <c r="GD11" s="206"/>
      <c r="GE11" s="206"/>
      <c r="GF11" s="206"/>
      <c r="GG11" s="206"/>
      <c r="GH11" s="206"/>
      <c r="GI11" s="206"/>
      <c r="GJ11" s="206"/>
      <c r="GK11" s="206"/>
      <c r="GL11" s="206"/>
      <c r="GM11" s="206"/>
      <c r="GN11" s="206"/>
      <c r="GO11" s="206"/>
      <c r="GP11" s="206"/>
      <c r="GQ11" s="206"/>
      <c r="GR11" s="206"/>
      <c r="GS11" s="206"/>
      <c r="GT11" s="206"/>
      <c r="GU11" s="206"/>
      <c r="GV11" s="206"/>
      <c r="GW11" s="206"/>
      <c r="GX11" s="206"/>
      <c r="GY11" s="206"/>
      <c r="GZ11" s="206"/>
      <c r="HA11" s="206"/>
      <c r="HB11" s="206"/>
      <c r="HC11" s="206"/>
      <c r="HD11" s="206"/>
      <c r="HE11" s="206"/>
      <c r="HF11" s="206"/>
      <c r="HG11" s="206"/>
      <c r="HH11" s="206"/>
      <c r="HI11" s="206"/>
      <c r="HJ11" s="206"/>
      <c r="HK11" s="206"/>
      <c r="HL11" s="206"/>
      <c r="HM11" s="206"/>
      <c r="HN11" s="206"/>
      <c r="HO11" s="206"/>
      <c r="HP11" s="206"/>
      <c r="HQ11" s="206"/>
      <c r="HR11" s="206"/>
      <c r="HS11" s="206"/>
      <c r="HT11" s="206"/>
      <c r="HU11" s="206"/>
      <c r="HV11" s="206"/>
      <c r="HW11" s="206"/>
      <c r="HX11" s="206"/>
      <c r="HY11" s="206"/>
      <c r="HZ11" s="206"/>
      <c r="IA11" s="206"/>
      <c r="IB11" s="206"/>
      <c r="IC11" s="206"/>
      <c r="ID11" s="206"/>
      <c r="IE11" s="206"/>
      <c r="IF11" s="206"/>
      <c r="IG11" s="206"/>
      <c r="IH11" s="206"/>
      <c r="II11" s="206"/>
      <c r="IJ11" s="206"/>
      <c r="IK11" s="206"/>
      <c r="IL11" s="206"/>
      <c r="IM11" s="206"/>
      <c r="IN11" s="206"/>
      <c r="IO11" s="206"/>
      <c r="IP11" s="206"/>
      <c r="IQ11" s="206"/>
      <c r="IR11" s="206"/>
      <c r="IS11" s="206"/>
      <c r="IT11" s="206"/>
      <c r="IU11" s="206"/>
      <c r="IV11" s="206"/>
    </row>
    <row r="12" spans="1:256" s="208" customFormat="1" ht="15">
      <c r="A12" s="184"/>
      <c r="B12" s="320" t="s">
        <v>300</v>
      </c>
      <c r="C12" s="320"/>
      <c r="D12" s="320"/>
      <c r="E12" s="320"/>
      <c r="F12" s="321">
        <f>SUM(G18,G36,G54,G72,G90,G108,G126,G144)</f>
        <v>0</v>
      </c>
      <c r="G12" s="322"/>
      <c r="H12" s="323"/>
      <c r="I12" s="311">
        <f>SUM(J18,J36,J54,J72,J90,J108,J126,J144)</f>
        <v>0</v>
      </c>
      <c r="J12" s="314"/>
      <c r="K12" s="315"/>
      <c r="L12" s="311">
        <f>SUM(M18,M36,M54,M72,M90,M108,M126,M144)</f>
        <v>0</v>
      </c>
      <c r="M12" s="314"/>
      <c r="N12" s="315"/>
      <c r="O12" s="311">
        <f>SUM(P18,P36,P54,P72,P90,P108,P126,P144)</f>
        <v>0</v>
      </c>
      <c r="P12" s="314"/>
      <c r="Q12" s="315"/>
      <c r="R12" s="311">
        <f>SUM(S18,S36,S54,S72,S90,S108,S126,S144)</f>
        <v>0</v>
      </c>
      <c r="S12" s="314"/>
      <c r="T12" s="315"/>
      <c r="U12" s="311">
        <f>SUM(V18,V36,V54,V72,V90,V108,V126,V144)</f>
        <v>0</v>
      </c>
      <c r="V12" s="314"/>
      <c r="W12" s="315"/>
      <c r="X12" s="311">
        <f>SUM(Y18,Y36,Y54,Y72,Y90,Y108,Y126,Y144)</f>
        <v>0</v>
      </c>
      <c r="Y12" s="314"/>
      <c r="Z12" s="315"/>
      <c r="AA12" s="311">
        <f>SUM(AB18,AB36,AB54,AB72,AB90,AB108,AB126,AB144)</f>
        <v>0</v>
      </c>
      <c r="AB12" s="314"/>
      <c r="AC12" s="315"/>
      <c r="AD12" s="311">
        <f>SUM(AE18,AE36,AE54,AE72,AE90,AE108,AE126,AE144)</f>
        <v>0</v>
      </c>
      <c r="AE12" s="314"/>
      <c r="AF12" s="315"/>
      <c r="AG12" s="311">
        <f>SUM(AH18,AH36,AH54,AH72,AH90,AH108,AH126,AH144)</f>
        <v>0</v>
      </c>
      <c r="AH12" s="314"/>
      <c r="AI12" s="315"/>
      <c r="AJ12" s="311">
        <f>SUM(AK18,AK36,AK54,AK72,AK90,AK108,AK126,AK144)</f>
        <v>0</v>
      </c>
      <c r="AK12" s="314"/>
      <c r="AL12" s="315"/>
      <c r="AM12" s="311">
        <f>SUM(AN18,AN36,AN54,AN72,AN90,AN108,AN126,AN144)</f>
        <v>0</v>
      </c>
      <c r="AN12" s="314"/>
      <c r="AO12" s="315"/>
      <c r="AP12" s="311">
        <f>SUM(AQ18,AQ36,AQ54,AQ72,AQ90,AQ108,AQ126,AQ144)</f>
        <v>0</v>
      </c>
      <c r="AQ12" s="314"/>
      <c r="AR12" s="315"/>
      <c r="AS12" s="311">
        <f>SUM(AT18,AT36,AT54,AT72,AT90,AT108,AT126,AT144)</f>
        <v>0</v>
      </c>
      <c r="AT12" s="314"/>
      <c r="AU12" s="315"/>
      <c r="AV12" s="311">
        <f>SUM(AW18,AW36,AW54,AW72,AW90,AW108,AW126,AW144)</f>
        <v>0</v>
      </c>
      <c r="AW12" s="314"/>
      <c r="AX12" s="315"/>
      <c r="AY12" s="311">
        <f>SUM(AZ18,AZ36,AZ54,AZ72,AZ90,AZ108,AZ126,AZ144)</f>
        <v>0</v>
      </c>
      <c r="AZ12" s="314"/>
      <c r="BA12" s="315"/>
      <c r="BB12" s="311">
        <f>SUM(BC18,BC36,BC54,BC72,BC90,BC108,BC126,BC144)</f>
        <v>0</v>
      </c>
      <c r="BC12" s="314"/>
      <c r="BD12" s="315"/>
      <c r="BE12" s="311">
        <f>SUM(BF18,BF36,BF54,BF72,BF90,BF108,BF126,BF144)</f>
        <v>0</v>
      </c>
      <c r="BF12" s="314"/>
      <c r="BG12" s="315"/>
      <c r="BH12" s="311">
        <f>SUM(BI18,BI36,BI54,BI72,BI90,BI108,BI126,BI144)</f>
        <v>0</v>
      </c>
      <c r="BI12" s="314"/>
      <c r="BJ12" s="315"/>
      <c r="BK12" s="311">
        <f>SUM(BL18,BL36,BL54,BL72,BL90,BL108,BL126,BL144)</f>
        <v>0</v>
      </c>
      <c r="BL12" s="314"/>
      <c r="BM12" s="315"/>
      <c r="BN12" s="311">
        <f>SUM(BO18,BO36,BO54,BO72,BO90,BO108,BO126,BO144)</f>
        <v>0</v>
      </c>
      <c r="BO12" s="314"/>
      <c r="BP12" s="315"/>
      <c r="BQ12" s="311">
        <f>SUM(BR18,BR36,BR54,BR72,BR90,BR108,BR126,BR144)</f>
        <v>0</v>
      </c>
      <c r="BR12" s="314"/>
      <c r="BS12" s="315"/>
      <c r="BT12" s="311">
        <f>SUM(BU18,BU36,BU54,BU72,BU90,BU108,BU126,BU144)</f>
        <v>0</v>
      </c>
      <c r="BU12" s="314"/>
      <c r="BV12" s="315"/>
      <c r="BW12" s="311">
        <f>SUM(BX18,BX36,BX54,BX72,BX90,BX108,BX126,BX144)</f>
        <v>0</v>
      </c>
      <c r="BX12" s="314"/>
      <c r="BY12" s="315"/>
      <c r="BZ12" s="311">
        <f>SUM(CA18,CA36,CA54,CA72,CA90,CA108,CA126,CA144)</f>
        <v>0</v>
      </c>
      <c r="CA12" s="314"/>
      <c r="CB12" s="315"/>
      <c r="CC12" s="311">
        <f>SUM(CD18,CD36,CD54,CD72,CD90,CD108,CD126,CD144)</f>
        <v>0</v>
      </c>
      <c r="CD12" s="314"/>
      <c r="CE12" s="315"/>
      <c r="CF12" s="311">
        <f>SUM(CG18,CG36,CG54,CG72,CG90,CG108,CG126,CG144)</f>
        <v>0</v>
      </c>
      <c r="CG12" s="314"/>
      <c r="CH12" s="315"/>
      <c r="CI12" s="311">
        <f>SUM(CJ18,CJ36,CJ54,CJ72,CJ90,CJ108,CJ126,CJ144)</f>
        <v>0</v>
      </c>
      <c r="CJ12" s="314"/>
      <c r="CK12" s="315"/>
      <c r="CL12" s="311">
        <f>SUM(CM18,CM36,CM54,CM72,CM90,CM108,CM126,CM144)</f>
        <v>0</v>
      </c>
      <c r="CM12" s="314"/>
      <c r="CN12" s="315"/>
      <c r="CO12" s="311">
        <f>SUM(CP18,CP36,CP54,CP72,CP90,CP108,CP126,CP144)</f>
        <v>0</v>
      </c>
      <c r="CP12" s="314"/>
      <c r="CQ12" s="315"/>
      <c r="CR12" s="311">
        <f>SUM(CS18,CS36,CS54,CS72,CS90,CS108,CS126,CS144)</f>
        <v>0</v>
      </c>
      <c r="CS12" s="314"/>
      <c r="CT12" s="315"/>
      <c r="CU12" s="311">
        <f>SUM(CV18,CV36,CV54,CV72,CV90,CV108,CV126,CV144)</f>
        <v>0</v>
      </c>
      <c r="CV12" s="314"/>
      <c r="CW12" s="315"/>
      <c r="CX12" s="311">
        <f>SUM(CY18,CY36,CY54,CY72,CY90,CY108,CY126,CY144)</f>
        <v>0</v>
      </c>
      <c r="CY12" s="314"/>
      <c r="CZ12" s="315"/>
      <c r="DA12" s="311">
        <f>SUM(DB18,DB36,DB54,DB72,DB90,DB108,DB126,DB144)</f>
        <v>0</v>
      </c>
      <c r="DB12" s="314"/>
      <c r="DC12" s="315"/>
      <c r="DD12" s="311">
        <f>SUM(DE18,DE36,DE54,DE72,DE90,DE108,DE126,DE144)</f>
        <v>0</v>
      </c>
      <c r="DE12" s="314"/>
      <c r="DF12" s="315"/>
      <c r="DG12" s="311">
        <f>SUM(DH18,DH36,DH54,DH72,DH90,DH108,DH126,DH144)</f>
        <v>0</v>
      </c>
      <c r="DH12" s="314"/>
      <c r="DI12" s="315"/>
      <c r="DJ12" s="311">
        <f>SUM(DK18,DK36,DK54,DK72,DK90,DK108,DK126,DK144)</f>
        <v>0</v>
      </c>
      <c r="DK12" s="314"/>
      <c r="DL12" s="315"/>
      <c r="DM12" s="311">
        <f>SUM(DN18,DN36,DN54,DN72,DN90,DN108,DN126,DN144)</f>
        <v>0</v>
      </c>
      <c r="DN12" s="314"/>
      <c r="DO12" s="315"/>
      <c r="DP12" s="311">
        <f>SUM(DQ18,DQ36,DQ54,DQ72,DQ90,DQ108,DQ126,DQ144)</f>
        <v>0</v>
      </c>
      <c r="DQ12" s="314"/>
      <c r="DR12" s="315"/>
      <c r="DS12" s="311">
        <f>SUM(DT18,DT36,DT54,DT72,DT90,DT108,DT126,DT144)</f>
        <v>0</v>
      </c>
      <c r="DT12" s="314"/>
      <c r="DU12" s="315"/>
      <c r="DV12" s="311">
        <f>SUM(DW18,DW36,DW54,DW72,DW90,DW108,DW126,DW144)</f>
        <v>0</v>
      </c>
      <c r="DW12" s="314"/>
      <c r="DX12" s="315"/>
      <c r="DY12" s="311">
        <f>SUM(DZ18,DZ36,DZ54,DZ72,DZ90,DZ108,DZ126,DZ144)</f>
        <v>0</v>
      </c>
      <c r="DZ12" s="314"/>
      <c r="EA12" s="315"/>
      <c r="EB12" s="311">
        <f>SUM(EC18,EC36,EC54,EC72,EC90,EC108,EC126,EC144)</f>
        <v>0</v>
      </c>
      <c r="EC12" s="314"/>
      <c r="ED12" s="315"/>
      <c r="EE12" s="311">
        <f>SUM(EF18,EF36,EF54,EF72,EF90,EF108,EF126,EF144)</f>
        <v>0</v>
      </c>
      <c r="EF12" s="314"/>
      <c r="EG12" s="315"/>
      <c r="EH12" s="311">
        <f>SUM(EI18,EI36,EI54,EI72,EI90,EI108,EI126,EI144)</f>
        <v>0</v>
      </c>
      <c r="EI12" s="314"/>
      <c r="EJ12" s="315"/>
      <c r="EK12" s="311">
        <f>SUM(EL18,EL36,EL54,EL72,EL90,EL108,EL126,EL144)</f>
        <v>0</v>
      </c>
      <c r="EL12" s="314"/>
      <c r="EM12" s="315"/>
      <c r="EN12" s="311">
        <f>SUM(EO18,EO36,EO54,EO72,EO90,EO108,EO126,EO144)</f>
        <v>0</v>
      </c>
      <c r="EO12" s="312"/>
      <c r="EP12" s="313"/>
      <c r="EQ12" s="311">
        <f>SUM(ER18,ER36,ER54,ER72,ER90,ER108,ER126,ER144)</f>
        <v>0</v>
      </c>
      <c r="ER12" s="314"/>
      <c r="ES12" s="315"/>
      <c r="ET12" s="311">
        <f>SUM(EU18,EU36,EU54,EU72,EU90,EU108,EU126,EU144)</f>
        <v>0</v>
      </c>
      <c r="EU12" s="314"/>
      <c r="EV12" s="315"/>
      <c r="EW12" s="311">
        <f>SUM(EX18,EX36,EX54,EX72,EX90,EX108,EX126,EX144)</f>
        <v>0</v>
      </c>
      <c r="EX12" s="314"/>
      <c r="EY12" s="315"/>
      <c r="EZ12" s="311">
        <f>SUM(FA18,FA36,FA54,FA72,FA90,FA108,FA126,FA144)</f>
        <v>0</v>
      </c>
      <c r="FA12" s="314"/>
      <c r="FB12" s="315"/>
      <c r="FC12" s="311">
        <f>SUM(FD18,FD36,FD54,FD72,FD90,FD108,FD126,FD144)</f>
        <v>0</v>
      </c>
      <c r="FD12" s="314"/>
      <c r="FE12" s="315"/>
      <c r="FF12" s="311">
        <f>SUM(FG18,FG36,FG54,FG72,FG90,FG108,FG126,FG144)</f>
        <v>0</v>
      </c>
      <c r="FG12" s="314"/>
      <c r="FH12" s="315"/>
      <c r="FI12" s="311">
        <f>SUM(FJ18,FJ36,FJ54,FJ72,FJ90,FJ108,FJ126,FJ144)</f>
        <v>0</v>
      </c>
      <c r="FJ12" s="314"/>
      <c r="FK12" s="315"/>
      <c r="FL12" s="311">
        <f>SUM(FM18,FM36,FM54,FM72,FM90,FM108,FM126,FM144)</f>
        <v>0</v>
      </c>
      <c r="FM12" s="314"/>
      <c r="FN12" s="315"/>
      <c r="FO12" s="311">
        <f>SUM(FP18,FP36,FP54,FP72,FP90,FP108,FP126,FP144)</f>
        <v>0</v>
      </c>
      <c r="FP12" s="314"/>
      <c r="FQ12" s="315"/>
      <c r="FR12" s="311">
        <f>SUM(FS18,FS36,FS54,FS72,FS90,FS108,FS126,FS144)</f>
        <v>0</v>
      </c>
      <c r="FS12" s="314"/>
      <c r="FT12" s="315"/>
      <c r="FU12" s="311">
        <f>SUM(FV18,FV36,FV54,FV72,FV90,FV108,FV126,FV144)</f>
        <v>0</v>
      </c>
      <c r="FV12" s="314"/>
      <c r="FW12" s="315"/>
      <c r="FX12" s="311">
        <f>SUM(FY18,FY36,FY54,FY72,FY90,FY108,FY126,FY144)</f>
        <v>0</v>
      </c>
      <c r="FY12" s="314"/>
      <c r="FZ12" s="315"/>
      <c r="GA12" s="311">
        <f>SUM(GB18,GB36,GB54,GB72,GB90,GB108,GB126,GB144)</f>
        <v>0</v>
      </c>
      <c r="GB12" s="314"/>
      <c r="GC12" s="315"/>
      <c r="GD12" s="206"/>
      <c r="GE12" s="206"/>
      <c r="GF12" s="206"/>
      <c r="GG12" s="206"/>
      <c r="GH12" s="206"/>
      <c r="GI12" s="206"/>
      <c r="GJ12" s="206"/>
      <c r="GK12" s="206"/>
      <c r="GL12" s="206"/>
      <c r="GM12" s="206"/>
      <c r="GN12" s="206"/>
      <c r="GO12" s="206"/>
      <c r="GP12" s="206"/>
      <c r="GQ12" s="206"/>
      <c r="GR12" s="206"/>
      <c r="GS12" s="206"/>
      <c r="GT12" s="206"/>
      <c r="GU12" s="206"/>
      <c r="GV12" s="206"/>
      <c r="GW12" s="206"/>
      <c r="GX12" s="206"/>
      <c r="GY12" s="206"/>
      <c r="GZ12" s="206"/>
      <c r="HA12" s="206"/>
      <c r="HB12" s="206"/>
      <c r="HC12" s="206"/>
      <c r="HD12" s="206"/>
      <c r="HE12" s="206"/>
      <c r="HF12" s="206"/>
      <c r="HG12" s="206"/>
      <c r="HH12" s="206"/>
      <c r="HI12" s="206"/>
      <c r="HJ12" s="206"/>
      <c r="HK12" s="206"/>
      <c r="HL12" s="206"/>
      <c r="HM12" s="206"/>
      <c r="HN12" s="206"/>
      <c r="HO12" s="206"/>
      <c r="HP12" s="206"/>
      <c r="HQ12" s="206"/>
      <c r="HR12" s="206"/>
      <c r="HS12" s="206"/>
      <c r="HT12" s="206"/>
      <c r="HU12" s="206"/>
      <c r="HV12" s="206"/>
      <c r="HW12" s="206"/>
      <c r="HX12" s="206"/>
      <c r="HY12" s="206"/>
      <c r="HZ12" s="206"/>
      <c r="IA12" s="206"/>
      <c r="IB12" s="206"/>
      <c r="IC12" s="206"/>
      <c r="ID12" s="206"/>
      <c r="IE12" s="206"/>
      <c r="IF12" s="206"/>
      <c r="IG12" s="206"/>
      <c r="IH12" s="206"/>
      <c r="II12" s="206"/>
      <c r="IJ12" s="206"/>
      <c r="IK12" s="206"/>
      <c r="IL12" s="206"/>
      <c r="IM12" s="206"/>
      <c r="IN12" s="206"/>
      <c r="IO12" s="206"/>
      <c r="IP12" s="206"/>
      <c r="IQ12" s="206"/>
      <c r="IR12" s="206"/>
      <c r="IS12" s="206"/>
      <c r="IT12" s="206"/>
      <c r="IU12" s="206"/>
      <c r="IV12" s="206"/>
    </row>
    <row r="13" spans="1:256" s="208" customFormat="1" ht="15">
      <c r="A13" s="184"/>
      <c r="B13" s="320" t="s">
        <v>301</v>
      </c>
      <c r="C13" s="320"/>
      <c r="D13" s="320"/>
      <c r="E13" s="320"/>
      <c r="F13" s="311">
        <f>F12</f>
        <v>0</v>
      </c>
      <c r="G13" s="314"/>
      <c r="H13" s="315"/>
      <c r="I13" s="310">
        <f>SUM(F13,I12)</f>
        <v>0</v>
      </c>
      <c r="J13" s="310"/>
      <c r="K13" s="310"/>
      <c r="L13" s="310">
        <f>SUM(I13,L12)</f>
        <v>0</v>
      </c>
      <c r="M13" s="310"/>
      <c r="N13" s="310"/>
      <c r="O13" s="310">
        <f>SUM(L13,O12)</f>
        <v>0</v>
      </c>
      <c r="P13" s="310"/>
      <c r="Q13" s="310"/>
      <c r="R13" s="310">
        <f>SUM(O13,R12)</f>
        <v>0</v>
      </c>
      <c r="S13" s="310"/>
      <c r="T13" s="310"/>
      <c r="U13" s="310">
        <f>SUM(R13,U12)</f>
        <v>0</v>
      </c>
      <c r="V13" s="310"/>
      <c r="W13" s="310"/>
      <c r="X13" s="310">
        <f>SUM(U13,X12)</f>
        <v>0</v>
      </c>
      <c r="Y13" s="310"/>
      <c r="Z13" s="310"/>
      <c r="AA13" s="310">
        <f>SUM(X13,AA12)</f>
        <v>0</v>
      </c>
      <c r="AB13" s="310"/>
      <c r="AC13" s="310"/>
      <c r="AD13" s="310">
        <f>SUM(AA13,AD12)</f>
        <v>0</v>
      </c>
      <c r="AE13" s="310"/>
      <c r="AF13" s="310"/>
      <c r="AG13" s="310">
        <f>SUM(AD13,AG12)</f>
        <v>0</v>
      </c>
      <c r="AH13" s="310"/>
      <c r="AI13" s="310"/>
      <c r="AJ13" s="310">
        <f>SUM(AG13,AJ12)</f>
        <v>0</v>
      </c>
      <c r="AK13" s="310"/>
      <c r="AL13" s="310"/>
      <c r="AM13" s="310">
        <f>SUM(AJ13,AM12)</f>
        <v>0</v>
      </c>
      <c r="AN13" s="310"/>
      <c r="AO13" s="310"/>
      <c r="AP13" s="310">
        <f>SUM(AM13,AP12)-F12</f>
        <v>0</v>
      </c>
      <c r="AQ13" s="310"/>
      <c r="AR13" s="310"/>
      <c r="AS13" s="310">
        <f>SUM(AP13,AS12)-I12</f>
        <v>0</v>
      </c>
      <c r="AT13" s="310"/>
      <c r="AU13" s="310"/>
      <c r="AV13" s="310">
        <f>SUM(AS13,AV12)-L12</f>
        <v>0</v>
      </c>
      <c r="AW13" s="310"/>
      <c r="AX13" s="310"/>
      <c r="AY13" s="310">
        <f>SUM(AV13,AY12)-O12</f>
        <v>0</v>
      </c>
      <c r="AZ13" s="310"/>
      <c r="BA13" s="310"/>
      <c r="BB13" s="310">
        <f>SUM(AY13,BB12)-R12</f>
        <v>0</v>
      </c>
      <c r="BC13" s="310"/>
      <c r="BD13" s="310"/>
      <c r="BE13" s="310">
        <f>SUM(BB13,BE12)-U12</f>
        <v>0</v>
      </c>
      <c r="BF13" s="310"/>
      <c r="BG13" s="310"/>
      <c r="BH13" s="310">
        <f>SUM(BE13,BH12)-X12</f>
        <v>0</v>
      </c>
      <c r="BI13" s="310"/>
      <c r="BJ13" s="310"/>
      <c r="BK13" s="310">
        <f>SUM(BH13,BK12)-AA12</f>
        <v>0</v>
      </c>
      <c r="BL13" s="310"/>
      <c r="BM13" s="310"/>
      <c r="BN13" s="310">
        <f>SUM(BK13,BN12)-AD12</f>
        <v>0</v>
      </c>
      <c r="BO13" s="310"/>
      <c r="BP13" s="310"/>
      <c r="BQ13" s="310">
        <f>SUM(BN13,BQ12)-AG12</f>
        <v>0</v>
      </c>
      <c r="BR13" s="310"/>
      <c r="BS13" s="310"/>
      <c r="BT13" s="310">
        <f>SUM(BQ13,BT12)-AJ12</f>
        <v>0</v>
      </c>
      <c r="BU13" s="310"/>
      <c r="BV13" s="310"/>
      <c r="BW13" s="310">
        <f>SUM(BT13,BW12)-AM12</f>
        <v>0</v>
      </c>
      <c r="BX13" s="310"/>
      <c r="BY13" s="310"/>
      <c r="BZ13" s="310">
        <f>SUM(BW13,BZ12)-AP12</f>
        <v>0</v>
      </c>
      <c r="CA13" s="310"/>
      <c r="CB13" s="310"/>
      <c r="CC13" s="310">
        <f>SUM(BZ13,CC12)-AS12</f>
        <v>0</v>
      </c>
      <c r="CD13" s="310"/>
      <c r="CE13" s="310"/>
      <c r="CF13" s="310">
        <f>SUM(CC13,CF12)-AV12</f>
        <v>0</v>
      </c>
      <c r="CG13" s="310"/>
      <c r="CH13" s="310"/>
      <c r="CI13" s="310">
        <f>SUM(CF13,CI12)-AY12</f>
        <v>0</v>
      </c>
      <c r="CJ13" s="310"/>
      <c r="CK13" s="310"/>
      <c r="CL13" s="310">
        <f>SUM(CI13,CL12)-BB12</f>
        <v>0</v>
      </c>
      <c r="CM13" s="310"/>
      <c r="CN13" s="310"/>
      <c r="CO13" s="310">
        <f>SUM(CL13,CO12)-BE12</f>
        <v>0</v>
      </c>
      <c r="CP13" s="310"/>
      <c r="CQ13" s="310"/>
      <c r="CR13" s="310">
        <f>SUM(CO13,CR12)-BH12</f>
        <v>0</v>
      </c>
      <c r="CS13" s="310"/>
      <c r="CT13" s="310"/>
      <c r="CU13" s="310">
        <f>SUM(CR13,CU12)-BK12</f>
        <v>0</v>
      </c>
      <c r="CV13" s="310"/>
      <c r="CW13" s="310"/>
      <c r="CX13" s="310">
        <f>SUM(CU13,CX12)-BN12</f>
        <v>0</v>
      </c>
      <c r="CY13" s="310"/>
      <c r="CZ13" s="310"/>
      <c r="DA13" s="310">
        <f>SUM(CX13,DA12)-BQ12</f>
        <v>0</v>
      </c>
      <c r="DB13" s="310"/>
      <c r="DC13" s="310"/>
      <c r="DD13" s="310">
        <f>SUM(DA13,DD12)-BT12</f>
        <v>0</v>
      </c>
      <c r="DE13" s="310"/>
      <c r="DF13" s="310"/>
      <c r="DG13" s="310">
        <f>SUM(DD13,DG12)-BW12</f>
        <v>0</v>
      </c>
      <c r="DH13" s="310"/>
      <c r="DI13" s="310"/>
      <c r="DJ13" s="310">
        <f>SUM(DG13,DJ12)-BZ12</f>
        <v>0</v>
      </c>
      <c r="DK13" s="310"/>
      <c r="DL13" s="310"/>
      <c r="DM13" s="310">
        <f>SUM(DJ13,DM12)-CC12</f>
        <v>0</v>
      </c>
      <c r="DN13" s="310"/>
      <c r="DO13" s="310"/>
      <c r="DP13" s="310">
        <f>SUM(DM13,DP12)-CF12</f>
        <v>0</v>
      </c>
      <c r="DQ13" s="310"/>
      <c r="DR13" s="310"/>
      <c r="DS13" s="310">
        <f>SUM(DP13,DS12)-CI12</f>
        <v>0</v>
      </c>
      <c r="DT13" s="310"/>
      <c r="DU13" s="310"/>
      <c r="DV13" s="310">
        <f>SUM(DS13,DV12)-CL12</f>
        <v>0</v>
      </c>
      <c r="DW13" s="310"/>
      <c r="DX13" s="310"/>
      <c r="DY13" s="310">
        <f>SUM(DV13,DY12)-CO12</f>
        <v>0</v>
      </c>
      <c r="DZ13" s="310"/>
      <c r="EA13" s="310"/>
      <c r="EB13" s="310">
        <f>SUM(DY13,EB12)-CR12</f>
        <v>0</v>
      </c>
      <c r="EC13" s="310"/>
      <c r="ED13" s="310"/>
      <c r="EE13" s="310">
        <f>SUM(EB13,EE12)-CU12</f>
        <v>0</v>
      </c>
      <c r="EF13" s="310"/>
      <c r="EG13" s="310"/>
      <c r="EH13" s="310">
        <f>SUM(EE13,EH12)-CX12</f>
        <v>0</v>
      </c>
      <c r="EI13" s="310"/>
      <c r="EJ13" s="310"/>
      <c r="EK13" s="310">
        <f>SUM(EH13,EK12)-DA12</f>
        <v>0</v>
      </c>
      <c r="EL13" s="310"/>
      <c r="EM13" s="310"/>
      <c r="EN13" s="311">
        <f>SUM(EK13,EN12)-DD12</f>
        <v>0</v>
      </c>
      <c r="EO13" s="312"/>
      <c r="EP13" s="313"/>
      <c r="EQ13" s="310">
        <f>SUM(EN13,EQ12)-DG12</f>
        <v>0</v>
      </c>
      <c r="ER13" s="310"/>
      <c r="ES13" s="310"/>
      <c r="ET13" s="310">
        <f>SUM(EQ13,ET12)-DJ12</f>
        <v>0</v>
      </c>
      <c r="EU13" s="310"/>
      <c r="EV13" s="310"/>
      <c r="EW13" s="310">
        <f>SUM(ET13,EW12)-DM12</f>
        <v>0</v>
      </c>
      <c r="EX13" s="310"/>
      <c r="EY13" s="310"/>
      <c r="EZ13" s="310">
        <f>SUM(EW13,EZ12)-DP12</f>
        <v>0</v>
      </c>
      <c r="FA13" s="310"/>
      <c r="FB13" s="310"/>
      <c r="FC13" s="310">
        <f>SUM(EZ13,FC12)-DS12</f>
        <v>0</v>
      </c>
      <c r="FD13" s="310"/>
      <c r="FE13" s="310"/>
      <c r="FF13" s="310">
        <f>SUM(FC13,FF12)-DV12</f>
        <v>0</v>
      </c>
      <c r="FG13" s="310"/>
      <c r="FH13" s="310"/>
      <c r="FI13" s="310">
        <f>SUM(FF13,FI12)-DY12</f>
        <v>0</v>
      </c>
      <c r="FJ13" s="310"/>
      <c r="FK13" s="310"/>
      <c r="FL13" s="310">
        <f>SUM(FI13,FL12)-EB12</f>
        <v>0</v>
      </c>
      <c r="FM13" s="310"/>
      <c r="FN13" s="310"/>
      <c r="FO13" s="310">
        <f>SUM(FL13,FO12)-EE12</f>
        <v>0</v>
      </c>
      <c r="FP13" s="310"/>
      <c r="FQ13" s="310"/>
      <c r="FR13" s="310">
        <f>SUM(FO13,FR12)-EH12</f>
        <v>0</v>
      </c>
      <c r="FS13" s="310"/>
      <c r="FT13" s="310"/>
      <c r="FU13" s="310">
        <f>SUM(FR13,FU12)-EK12</f>
        <v>0</v>
      </c>
      <c r="FV13" s="310"/>
      <c r="FW13" s="310"/>
      <c r="FX13" s="310">
        <f>SUM(FU13,FX12)-EN12</f>
        <v>0</v>
      </c>
      <c r="FY13" s="310"/>
      <c r="FZ13" s="310"/>
      <c r="GA13" s="310">
        <f>SUM(FX13,GA12)-EQ12</f>
        <v>0</v>
      </c>
      <c r="GB13" s="310"/>
      <c r="GC13" s="310"/>
      <c r="GD13" s="206"/>
      <c r="GE13" s="206"/>
      <c r="GF13" s="206"/>
      <c r="GG13" s="206"/>
      <c r="GH13" s="206"/>
      <c r="GI13" s="206"/>
      <c r="GJ13" s="206"/>
      <c r="GK13" s="206"/>
      <c r="GL13" s="206"/>
      <c r="GM13" s="206"/>
      <c r="GN13" s="206"/>
      <c r="GO13" s="206"/>
      <c r="GP13" s="206"/>
      <c r="GQ13" s="206"/>
      <c r="GR13" s="206"/>
      <c r="GS13" s="206"/>
      <c r="GT13" s="206"/>
      <c r="GU13" s="206"/>
      <c r="GV13" s="206"/>
      <c r="GW13" s="206"/>
      <c r="GX13" s="206"/>
      <c r="GY13" s="206"/>
      <c r="GZ13" s="206"/>
      <c r="HA13" s="206"/>
      <c r="HB13" s="206"/>
      <c r="HC13" s="206"/>
      <c r="HD13" s="206"/>
      <c r="HE13" s="206"/>
      <c r="HF13" s="206"/>
      <c r="HG13" s="206"/>
      <c r="HH13" s="206"/>
      <c r="HI13" s="206"/>
      <c r="HJ13" s="206"/>
      <c r="HK13" s="206"/>
      <c r="HL13" s="206"/>
      <c r="HM13" s="206"/>
      <c r="HN13" s="206"/>
      <c r="HO13" s="206"/>
      <c r="HP13" s="206"/>
      <c r="HQ13" s="206"/>
      <c r="HR13" s="206"/>
      <c r="HS13" s="206"/>
      <c r="HT13" s="206"/>
      <c r="HU13" s="206"/>
      <c r="HV13" s="206"/>
      <c r="HW13" s="206"/>
      <c r="HX13" s="206"/>
      <c r="HY13" s="206"/>
      <c r="HZ13" s="206"/>
      <c r="IA13" s="206"/>
      <c r="IB13" s="206"/>
      <c r="IC13" s="206"/>
      <c r="ID13" s="206"/>
      <c r="IE13" s="206"/>
      <c r="IF13" s="206"/>
      <c r="IG13" s="206"/>
      <c r="IH13" s="206"/>
      <c r="II13" s="206"/>
      <c r="IJ13" s="206"/>
      <c r="IK13" s="206"/>
      <c r="IL13" s="206"/>
      <c r="IM13" s="206"/>
      <c r="IN13" s="206"/>
      <c r="IO13" s="206"/>
      <c r="IP13" s="206"/>
      <c r="IQ13" s="206"/>
      <c r="IR13" s="206"/>
      <c r="IS13" s="206"/>
      <c r="IT13" s="206"/>
      <c r="IU13" s="206"/>
      <c r="IV13" s="206"/>
    </row>
    <row r="14" spans="1:41" ht="12.75" customHeight="1" thickBot="1">
      <c r="A14" s="196"/>
      <c r="B14" s="196"/>
      <c r="C14" s="197"/>
      <c r="D14" s="197"/>
      <c r="E14" s="197"/>
      <c r="F14" s="200"/>
      <c r="G14" s="200"/>
      <c r="H14" s="209"/>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row>
    <row r="15" spans="1:185" ht="13.5" customHeight="1">
      <c r="A15" s="206"/>
      <c r="B15" s="210"/>
      <c r="C15" s="210"/>
      <c r="D15" s="211"/>
      <c r="E15" s="211"/>
      <c r="F15" s="212" t="s">
        <v>7</v>
      </c>
      <c r="G15" s="212"/>
      <c r="H15" s="213"/>
      <c r="I15" s="214" t="s">
        <v>84</v>
      </c>
      <c r="J15" s="212"/>
      <c r="K15" s="215"/>
      <c r="L15" s="214" t="s">
        <v>9</v>
      </c>
      <c r="M15" s="212"/>
      <c r="N15" s="215"/>
      <c r="O15" s="214" t="s">
        <v>10</v>
      </c>
      <c r="P15" s="212"/>
      <c r="Q15" s="215"/>
      <c r="R15" s="214" t="s">
        <v>11</v>
      </c>
      <c r="S15" s="212"/>
      <c r="T15" s="215"/>
      <c r="U15" s="214" t="s">
        <v>12</v>
      </c>
      <c r="V15" s="212"/>
      <c r="W15" s="215"/>
      <c r="X15" s="214" t="s">
        <v>13</v>
      </c>
      <c r="Y15" s="212"/>
      <c r="Z15" s="215"/>
      <c r="AA15" s="214" t="s">
        <v>14</v>
      </c>
      <c r="AB15" s="212"/>
      <c r="AC15" s="215"/>
      <c r="AD15" s="214" t="s">
        <v>15</v>
      </c>
      <c r="AE15" s="212"/>
      <c r="AF15" s="215"/>
      <c r="AG15" s="212" t="s">
        <v>16</v>
      </c>
      <c r="AH15" s="212"/>
      <c r="AI15" s="215"/>
      <c r="AJ15" s="212" t="s">
        <v>17</v>
      </c>
      <c r="AK15" s="212"/>
      <c r="AL15" s="215"/>
      <c r="AM15" s="212" t="s">
        <v>18</v>
      </c>
      <c r="AN15" s="212"/>
      <c r="AO15" s="216"/>
      <c r="AP15" s="212" t="s">
        <v>7</v>
      </c>
      <c r="AQ15" s="212"/>
      <c r="AR15" s="215"/>
      <c r="AS15" s="214" t="s">
        <v>84</v>
      </c>
      <c r="AT15" s="212"/>
      <c r="AU15" s="215"/>
      <c r="AV15" s="214" t="s">
        <v>9</v>
      </c>
      <c r="AW15" s="212"/>
      <c r="AX15" s="215"/>
      <c r="AY15" s="214" t="s">
        <v>10</v>
      </c>
      <c r="AZ15" s="212"/>
      <c r="BA15" s="215"/>
      <c r="BB15" s="214" t="s">
        <v>11</v>
      </c>
      <c r="BC15" s="212"/>
      <c r="BD15" s="215"/>
      <c r="BE15" s="214" t="s">
        <v>12</v>
      </c>
      <c r="BF15" s="212"/>
      <c r="BG15" s="215"/>
      <c r="BH15" s="214" t="s">
        <v>13</v>
      </c>
      <c r="BI15" s="212"/>
      <c r="BJ15" s="215"/>
      <c r="BK15" s="214" t="s">
        <v>14</v>
      </c>
      <c r="BL15" s="212"/>
      <c r="BM15" s="215"/>
      <c r="BN15" s="214" t="s">
        <v>15</v>
      </c>
      <c r="BO15" s="212"/>
      <c r="BP15" s="215"/>
      <c r="BQ15" s="212" t="s">
        <v>16</v>
      </c>
      <c r="BR15" s="212"/>
      <c r="BS15" s="215"/>
      <c r="BT15" s="212" t="s">
        <v>17</v>
      </c>
      <c r="BU15" s="212"/>
      <c r="BV15" s="215"/>
      <c r="BW15" s="212" t="s">
        <v>18</v>
      </c>
      <c r="BX15" s="212"/>
      <c r="BY15" s="216"/>
      <c r="BZ15" s="212" t="s">
        <v>7</v>
      </c>
      <c r="CA15" s="212"/>
      <c r="CB15" s="215"/>
      <c r="CC15" s="214" t="s">
        <v>84</v>
      </c>
      <c r="CD15" s="212"/>
      <c r="CE15" s="215"/>
      <c r="CF15" s="214" t="s">
        <v>9</v>
      </c>
      <c r="CG15" s="212"/>
      <c r="CH15" s="215"/>
      <c r="CI15" s="214" t="s">
        <v>10</v>
      </c>
      <c r="CJ15" s="212"/>
      <c r="CK15" s="215"/>
      <c r="CL15" s="214" t="s">
        <v>11</v>
      </c>
      <c r="CM15" s="212"/>
      <c r="CN15" s="215"/>
      <c r="CO15" s="214" t="s">
        <v>12</v>
      </c>
      <c r="CP15" s="212"/>
      <c r="CQ15" s="215"/>
      <c r="CR15" s="214" t="s">
        <v>13</v>
      </c>
      <c r="CS15" s="212"/>
      <c r="CT15" s="215"/>
      <c r="CU15" s="214" t="s">
        <v>14</v>
      </c>
      <c r="CV15" s="212"/>
      <c r="CW15" s="215"/>
      <c r="CX15" s="214" t="s">
        <v>15</v>
      </c>
      <c r="CY15" s="212"/>
      <c r="CZ15" s="215"/>
      <c r="DA15" s="212" t="s">
        <v>16</v>
      </c>
      <c r="DB15" s="212"/>
      <c r="DC15" s="215"/>
      <c r="DD15" s="212" t="s">
        <v>17</v>
      </c>
      <c r="DE15" s="212"/>
      <c r="DF15" s="215"/>
      <c r="DG15" s="212" t="s">
        <v>18</v>
      </c>
      <c r="DH15" s="212"/>
      <c r="DI15" s="216"/>
      <c r="DJ15" s="212" t="s">
        <v>7</v>
      </c>
      <c r="DK15" s="212"/>
      <c r="DL15" s="215"/>
      <c r="DM15" s="214" t="s">
        <v>84</v>
      </c>
      <c r="DN15" s="212"/>
      <c r="DO15" s="215"/>
      <c r="DP15" s="214" t="s">
        <v>9</v>
      </c>
      <c r="DQ15" s="212"/>
      <c r="DR15" s="215"/>
      <c r="DS15" s="214" t="s">
        <v>10</v>
      </c>
      <c r="DT15" s="212"/>
      <c r="DU15" s="215"/>
      <c r="DV15" s="214" t="s">
        <v>11</v>
      </c>
      <c r="DW15" s="212"/>
      <c r="DX15" s="215"/>
      <c r="DY15" s="214" t="s">
        <v>12</v>
      </c>
      <c r="DZ15" s="212"/>
      <c r="EA15" s="215"/>
      <c r="EB15" s="214" t="s">
        <v>13</v>
      </c>
      <c r="EC15" s="212"/>
      <c r="ED15" s="215"/>
      <c r="EE15" s="214" t="s">
        <v>14</v>
      </c>
      <c r="EF15" s="212"/>
      <c r="EG15" s="215"/>
      <c r="EH15" s="214" t="s">
        <v>15</v>
      </c>
      <c r="EI15" s="212"/>
      <c r="EJ15" s="215"/>
      <c r="EK15" s="212" t="s">
        <v>16</v>
      </c>
      <c r="EL15" s="212"/>
      <c r="EM15" s="215"/>
      <c r="EN15" s="212" t="s">
        <v>17</v>
      </c>
      <c r="EO15" s="212"/>
      <c r="EP15" s="215"/>
      <c r="EQ15" s="212" t="s">
        <v>18</v>
      </c>
      <c r="ER15" s="212"/>
      <c r="ES15" s="216"/>
      <c r="ET15" s="212" t="s">
        <v>7</v>
      </c>
      <c r="EU15" s="212"/>
      <c r="EV15" s="215"/>
      <c r="EW15" s="214" t="s">
        <v>84</v>
      </c>
      <c r="EX15" s="212"/>
      <c r="EY15" s="215"/>
      <c r="EZ15" s="214" t="s">
        <v>9</v>
      </c>
      <c r="FA15" s="212"/>
      <c r="FB15" s="215"/>
      <c r="FC15" s="214" t="s">
        <v>10</v>
      </c>
      <c r="FD15" s="212"/>
      <c r="FE15" s="215"/>
      <c r="FF15" s="214" t="s">
        <v>11</v>
      </c>
      <c r="FG15" s="212"/>
      <c r="FH15" s="215"/>
      <c r="FI15" s="214" t="s">
        <v>12</v>
      </c>
      <c r="FJ15" s="212"/>
      <c r="FK15" s="215"/>
      <c r="FL15" s="214" t="s">
        <v>13</v>
      </c>
      <c r="FM15" s="212"/>
      <c r="FN15" s="215"/>
      <c r="FO15" s="214" t="s">
        <v>14</v>
      </c>
      <c r="FP15" s="212"/>
      <c r="FQ15" s="215"/>
      <c r="FR15" s="214" t="s">
        <v>15</v>
      </c>
      <c r="FS15" s="212"/>
      <c r="FT15" s="215"/>
      <c r="FU15" s="212" t="s">
        <v>16</v>
      </c>
      <c r="FV15" s="212"/>
      <c r="FW15" s="215"/>
      <c r="FX15" s="212" t="s">
        <v>17</v>
      </c>
      <c r="FY15" s="212"/>
      <c r="FZ15" s="215"/>
      <c r="GA15" s="212" t="s">
        <v>18</v>
      </c>
      <c r="GB15" s="212"/>
      <c r="GC15" s="216"/>
    </row>
    <row r="16" spans="1:185" ht="15.75" thickBot="1">
      <c r="A16" s="217"/>
      <c r="B16" s="218" t="s">
        <v>85</v>
      </c>
      <c r="C16" s="330" t="s">
        <v>86</v>
      </c>
      <c r="D16" s="330" t="s">
        <v>87</v>
      </c>
      <c r="E16" s="333" t="s">
        <v>88</v>
      </c>
      <c r="F16" s="219" t="s">
        <v>89</v>
      </c>
      <c r="G16" s="219" t="s">
        <v>90</v>
      </c>
      <c r="H16" s="219" t="s">
        <v>91</v>
      </c>
      <c r="I16" s="220" t="s">
        <v>89</v>
      </c>
      <c r="J16" s="219" t="s">
        <v>90</v>
      </c>
      <c r="K16" s="221" t="s">
        <v>91</v>
      </c>
      <c r="L16" s="220" t="s">
        <v>89</v>
      </c>
      <c r="M16" s="219" t="s">
        <v>90</v>
      </c>
      <c r="N16" s="221" t="s">
        <v>91</v>
      </c>
      <c r="O16" s="220" t="s">
        <v>89</v>
      </c>
      <c r="P16" s="219" t="s">
        <v>90</v>
      </c>
      <c r="Q16" s="221" t="s">
        <v>91</v>
      </c>
      <c r="R16" s="220" t="s">
        <v>89</v>
      </c>
      <c r="S16" s="219" t="s">
        <v>90</v>
      </c>
      <c r="T16" s="221" t="s">
        <v>91</v>
      </c>
      <c r="U16" s="220" t="s">
        <v>89</v>
      </c>
      <c r="V16" s="219" t="s">
        <v>90</v>
      </c>
      <c r="W16" s="221" t="s">
        <v>91</v>
      </c>
      <c r="X16" s="220" t="s">
        <v>89</v>
      </c>
      <c r="Y16" s="219" t="s">
        <v>90</v>
      </c>
      <c r="Z16" s="221" t="s">
        <v>91</v>
      </c>
      <c r="AA16" s="220" t="s">
        <v>89</v>
      </c>
      <c r="AB16" s="219" t="s">
        <v>90</v>
      </c>
      <c r="AC16" s="221" t="s">
        <v>91</v>
      </c>
      <c r="AD16" s="220" t="s">
        <v>89</v>
      </c>
      <c r="AE16" s="219" t="s">
        <v>90</v>
      </c>
      <c r="AF16" s="221" t="s">
        <v>91</v>
      </c>
      <c r="AG16" s="219" t="s">
        <v>89</v>
      </c>
      <c r="AH16" s="219" t="s">
        <v>90</v>
      </c>
      <c r="AI16" s="221" t="s">
        <v>91</v>
      </c>
      <c r="AJ16" s="219" t="s">
        <v>89</v>
      </c>
      <c r="AK16" s="219" t="s">
        <v>90</v>
      </c>
      <c r="AL16" s="221" t="s">
        <v>91</v>
      </c>
      <c r="AM16" s="219" t="s">
        <v>89</v>
      </c>
      <c r="AN16" s="219" t="s">
        <v>90</v>
      </c>
      <c r="AO16" s="222" t="s">
        <v>91</v>
      </c>
      <c r="AP16" s="219" t="s">
        <v>89</v>
      </c>
      <c r="AQ16" s="219" t="s">
        <v>90</v>
      </c>
      <c r="AR16" s="221" t="s">
        <v>91</v>
      </c>
      <c r="AS16" s="220" t="s">
        <v>89</v>
      </c>
      <c r="AT16" s="219" t="s">
        <v>90</v>
      </c>
      <c r="AU16" s="221" t="s">
        <v>91</v>
      </c>
      <c r="AV16" s="220" t="s">
        <v>89</v>
      </c>
      <c r="AW16" s="219" t="s">
        <v>90</v>
      </c>
      <c r="AX16" s="221" t="s">
        <v>91</v>
      </c>
      <c r="AY16" s="220" t="s">
        <v>89</v>
      </c>
      <c r="AZ16" s="219" t="s">
        <v>90</v>
      </c>
      <c r="BA16" s="221" t="s">
        <v>91</v>
      </c>
      <c r="BB16" s="220" t="s">
        <v>89</v>
      </c>
      <c r="BC16" s="219" t="s">
        <v>90</v>
      </c>
      <c r="BD16" s="221" t="s">
        <v>91</v>
      </c>
      <c r="BE16" s="220" t="s">
        <v>89</v>
      </c>
      <c r="BF16" s="219" t="s">
        <v>90</v>
      </c>
      <c r="BG16" s="221" t="s">
        <v>91</v>
      </c>
      <c r="BH16" s="220" t="s">
        <v>89</v>
      </c>
      <c r="BI16" s="219" t="s">
        <v>90</v>
      </c>
      <c r="BJ16" s="221" t="s">
        <v>91</v>
      </c>
      <c r="BK16" s="220" t="s">
        <v>89</v>
      </c>
      <c r="BL16" s="219" t="s">
        <v>90</v>
      </c>
      <c r="BM16" s="221" t="s">
        <v>91</v>
      </c>
      <c r="BN16" s="220" t="s">
        <v>89</v>
      </c>
      <c r="BO16" s="219" t="s">
        <v>90</v>
      </c>
      <c r="BP16" s="221" t="s">
        <v>91</v>
      </c>
      <c r="BQ16" s="219" t="s">
        <v>89</v>
      </c>
      <c r="BR16" s="219" t="s">
        <v>90</v>
      </c>
      <c r="BS16" s="221" t="s">
        <v>91</v>
      </c>
      <c r="BT16" s="219" t="s">
        <v>89</v>
      </c>
      <c r="BU16" s="219" t="s">
        <v>90</v>
      </c>
      <c r="BV16" s="221" t="s">
        <v>91</v>
      </c>
      <c r="BW16" s="219" t="s">
        <v>89</v>
      </c>
      <c r="BX16" s="219" t="s">
        <v>90</v>
      </c>
      <c r="BY16" s="222" t="s">
        <v>91</v>
      </c>
      <c r="BZ16" s="219" t="s">
        <v>89</v>
      </c>
      <c r="CA16" s="219" t="s">
        <v>90</v>
      </c>
      <c r="CB16" s="221" t="s">
        <v>91</v>
      </c>
      <c r="CC16" s="220" t="s">
        <v>89</v>
      </c>
      <c r="CD16" s="219" t="s">
        <v>90</v>
      </c>
      <c r="CE16" s="221" t="s">
        <v>91</v>
      </c>
      <c r="CF16" s="220" t="s">
        <v>89</v>
      </c>
      <c r="CG16" s="219" t="s">
        <v>90</v>
      </c>
      <c r="CH16" s="221" t="s">
        <v>91</v>
      </c>
      <c r="CI16" s="220" t="s">
        <v>89</v>
      </c>
      <c r="CJ16" s="219" t="s">
        <v>90</v>
      </c>
      <c r="CK16" s="221" t="s">
        <v>91</v>
      </c>
      <c r="CL16" s="220" t="s">
        <v>89</v>
      </c>
      <c r="CM16" s="219" t="s">
        <v>90</v>
      </c>
      <c r="CN16" s="221" t="s">
        <v>91</v>
      </c>
      <c r="CO16" s="220" t="s">
        <v>89</v>
      </c>
      <c r="CP16" s="219" t="s">
        <v>90</v>
      </c>
      <c r="CQ16" s="221" t="s">
        <v>91</v>
      </c>
      <c r="CR16" s="220" t="s">
        <v>89</v>
      </c>
      <c r="CS16" s="219" t="s">
        <v>90</v>
      </c>
      <c r="CT16" s="221" t="s">
        <v>91</v>
      </c>
      <c r="CU16" s="220" t="s">
        <v>89</v>
      </c>
      <c r="CV16" s="219" t="s">
        <v>90</v>
      </c>
      <c r="CW16" s="221" t="s">
        <v>91</v>
      </c>
      <c r="CX16" s="220" t="s">
        <v>89</v>
      </c>
      <c r="CY16" s="219" t="s">
        <v>90</v>
      </c>
      <c r="CZ16" s="221" t="s">
        <v>91</v>
      </c>
      <c r="DA16" s="219" t="s">
        <v>89</v>
      </c>
      <c r="DB16" s="219" t="s">
        <v>90</v>
      </c>
      <c r="DC16" s="221" t="s">
        <v>91</v>
      </c>
      <c r="DD16" s="219" t="s">
        <v>89</v>
      </c>
      <c r="DE16" s="219" t="s">
        <v>90</v>
      </c>
      <c r="DF16" s="221" t="s">
        <v>91</v>
      </c>
      <c r="DG16" s="219" t="s">
        <v>89</v>
      </c>
      <c r="DH16" s="219" t="s">
        <v>90</v>
      </c>
      <c r="DI16" s="222" t="s">
        <v>91</v>
      </c>
      <c r="DJ16" s="219" t="s">
        <v>89</v>
      </c>
      <c r="DK16" s="219" t="s">
        <v>90</v>
      </c>
      <c r="DL16" s="221" t="s">
        <v>91</v>
      </c>
      <c r="DM16" s="220" t="s">
        <v>89</v>
      </c>
      <c r="DN16" s="219" t="s">
        <v>90</v>
      </c>
      <c r="DO16" s="221" t="s">
        <v>91</v>
      </c>
      <c r="DP16" s="220" t="s">
        <v>89</v>
      </c>
      <c r="DQ16" s="219" t="s">
        <v>90</v>
      </c>
      <c r="DR16" s="221" t="s">
        <v>91</v>
      </c>
      <c r="DS16" s="220" t="s">
        <v>89</v>
      </c>
      <c r="DT16" s="219" t="s">
        <v>90</v>
      </c>
      <c r="DU16" s="221" t="s">
        <v>91</v>
      </c>
      <c r="DV16" s="220" t="s">
        <v>89</v>
      </c>
      <c r="DW16" s="219" t="s">
        <v>90</v>
      </c>
      <c r="DX16" s="221" t="s">
        <v>91</v>
      </c>
      <c r="DY16" s="220" t="s">
        <v>89</v>
      </c>
      <c r="DZ16" s="219" t="s">
        <v>90</v>
      </c>
      <c r="EA16" s="221" t="s">
        <v>91</v>
      </c>
      <c r="EB16" s="220" t="s">
        <v>89</v>
      </c>
      <c r="EC16" s="219" t="s">
        <v>90</v>
      </c>
      <c r="ED16" s="221" t="s">
        <v>91</v>
      </c>
      <c r="EE16" s="220" t="s">
        <v>89</v>
      </c>
      <c r="EF16" s="219" t="s">
        <v>90</v>
      </c>
      <c r="EG16" s="221" t="s">
        <v>91</v>
      </c>
      <c r="EH16" s="220" t="s">
        <v>89</v>
      </c>
      <c r="EI16" s="219" t="s">
        <v>90</v>
      </c>
      <c r="EJ16" s="221" t="s">
        <v>91</v>
      </c>
      <c r="EK16" s="219" t="s">
        <v>89</v>
      </c>
      <c r="EL16" s="219" t="s">
        <v>90</v>
      </c>
      <c r="EM16" s="221" t="s">
        <v>91</v>
      </c>
      <c r="EN16" s="219" t="s">
        <v>89</v>
      </c>
      <c r="EO16" s="219" t="s">
        <v>90</v>
      </c>
      <c r="EP16" s="221" t="s">
        <v>91</v>
      </c>
      <c r="EQ16" s="219" t="s">
        <v>89</v>
      </c>
      <c r="ER16" s="219" t="s">
        <v>90</v>
      </c>
      <c r="ES16" s="222" t="s">
        <v>91</v>
      </c>
      <c r="ET16" s="219" t="s">
        <v>89</v>
      </c>
      <c r="EU16" s="219" t="s">
        <v>90</v>
      </c>
      <c r="EV16" s="221" t="s">
        <v>91</v>
      </c>
      <c r="EW16" s="220" t="s">
        <v>89</v>
      </c>
      <c r="EX16" s="219" t="s">
        <v>90</v>
      </c>
      <c r="EY16" s="221" t="s">
        <v>91</v>
      </c>
      <c r="EZ16" s="220" t="s">
        <v>89</v>
      </c>
      <c r="FA16" s="219" t="s">
        <v>90</v>
      </c>
      <c r="FB16" s="221" t="s">
        <v>91</v>
      </c>
      <c r="FC16" s="220" t="s">
        <v>89</v>
      </c>
      <c r="FD16" s="219" t="s">
        <v>90</v>
      </c>
      <c r="FE16" s="221" t="s">
        <v>91</v>
      </c>
      <c r="FF16" s="220" t="s">
        <v>89</v>
      </c>
      <c r="FG16" s="219" t="s">
        <v>90</v>
      </c>
      <c r="FH16" s="221" t="s">
        <v>91</v>
      </c>
      <c r="FI16" s="220" t="s">
        <v>89</v>
      </c>
      <c r="FJ16" s="219" t="s">
        <v>90</v>
      </c>
      <c r="FK16" s="221" t="s">
        <v>91</v>
      </c>
      <c r="FL16" s="220" t="s">
        <v>89</v>
      </c>
      <c r="FM16" s="219" t="s">
        <v>90</v>
      </c>
      <c r="FN16" s="221" t="s">
        <v>91</v>
      </c>
      <c r="FO16" s="220" t="s">
        <v>89</v>
      </c>
      <c r="FP16" s="219" t="s">
        <v>90</v>
      </c>
      <c r="FQ16" s="221" t="s">
        <v>91</v>
      </c>
      <c r="FR16" s="220" t="s">
        <v>89</v>
      </c>
      <c r="FS16" s="219" t="s">
        <v>90</v>
      </c>
      <c r="FT16" s="221" t="s">
        <v>91</v>
      </c>
      <c r="FU16" s="219" t="s">
        <v>89</v>
      </c>
      <c r="FV16" s="219" t="s">
        <v>90</v>
      </c>
      <c r="FW16" s="221" t="s">
        <v>91</v>
      </c>
      <c r="FX16" s="219" t="s">
        <v>89</v>
      </c>
      <c r="FY16" s="219" t="s">
        <v>90</v>
      </c>
      <c r="FZ16" s="221" t="s">
        <v>91</v>
      </c>
      <c r="GA16" s="219" t="s">
        <v>89</v>
      </c>
      <c r="GB16" s="219" t="s">
        <v>90</v>
      </c>
      <c r="GC16" s="222" t="s">
        <v>91</v>
      </c>
    </row>
    <row r="17" spans="2:185" ht="15.75" thickBot="1">
      <c r="B17" s="223"/>
      <c r="C17" s="331"/>
      <c r="D17" s="332"/>
      <c r="E17" s="334"/>
      <c r="F17" s="224" t="s">
        <v>92</v>
      </c>
      <c r="G17" s="224" t="s">
        <v>93</v>
      </c>
      <c r="H17" s="224" t="s">
        <v>93</v>
      </c>
      <c r="I17" s="225" t="s">
        <v>92</v>
      </c>
      <c r="J17" s="224" t="s">
        <v>93</v>
      </c>
      <c r="K17" s="226" t="s">
        <v>93</v>
      </c>
      <c r="L17" s="225" t="s">
        <v>92</v>
      </c>
      <c r="M17" s="224" t="s">
        <v>93</v>
      </c>
      <c r="N17" s="226" t="s">
        <v>93</v>
      </c>
      <c r="O17" s="225" t="s">
        <v>92</v>
      </c>
      <c r="P17" s="224" t="s">
        <v>93</v>
      </c>
      <c r="Q17" s="226" t="s">
        <v>93</v>
      </c>
      <c r="R17" s="225" t="s">
        <v>92</v>
      </c>
      <c r="S17" s="224" t="s">
        <v>93</v>
      </c>
      <c r="T17" s="226" t="s">
        <v>93</v>
      </c>
      <c r="U17" s="225" t="s">
        <v>92</v>
      </c>
      <c r="V17" s="224" t="s">
        <v>93</v>
      </c>
      <c r="W17" s="226" t="s">
        <v>93</v>
      </c>
      <c r="X17" s="225" t="s">
        <v>92</v>
      </c>
      <c r="Y17" s="224" t="s">
        <v>93</v>
      </c>
      <c r="Z17" s="226" t="s">
        <v>93</v>
      </c>
      <c r="AA17" s="225" t="s">
        <v>92</v>
      </c>
      <c r="AB17" s="224" t="s">
        <v>93</v>
      </c>
      <c r="AC17" s="226" t="s">
        <v>93</v>
      </c>
      <c r="AD17" s="225" t="s">
        <v>92</v>
      </c>
      <c r="AE17" s="224" t="s">
        <v>93</v>
      </c>
      <c r="AF17" s="226" t="s">
        <v>93</v>
      </c>
      <c r="AG17" s="224" t="s">
        <v>92</v>
      </c>
      <c r="AH17" s="224" t="s">
        <v>93</v>
      </c>
      <c r="AI17" s="226" t="s">
        <v>93</v>
      </c>
      <c r="AJ17" s="224" t="s">
        <v>92</v>
      </c>
      <c r="AK17" s="224" t="s">
        <v>93</v>
      </c>
      <c r="AL17" s="226" t="s">
        <v>93</v>
      </c>
      <c r="AM17" s="224" t="s">
        <v>92</v>
      </c>
      <c r="AN17" s="224" t="s">
        <v>93</v>
      </c>
      <c r="AO17" s="226" t="s">
        <v>93</v>
      </c>
      <c r="AP17" s="224" t="s">
        <v>92</v>
      </c>
      <c r="AQ17" s="224" t="s">
        <v>93</v>
      </c>
      <c r="AR17" s="227" t="s">
        <v>93</v>
      </c>
      <c r="AS17" s="225" t="s">
        <v>92</v>
      </c>
      <c r="AT17" s="224" t="s">
        <v>93</v>
      </c>
      <c r="AU17" s="226" t="s">
        <v>93</v>
      </c>
      <c r="AV17" s="225" t="s">
        <v>92</v>
      </c>
      <c r="AW17" s="224" t="s">
        <v>93</v>
      </c>
      <c r="AX17" s="226" t="s">
        <v>93</v>
      </c>
      <c r="AY17" s="225" t="s">
        <v>92</v>
      </c>
      <c r="AZ17" s="224" t="s">
        <v>93</v>
      </c>
      <c r="BA17" s="226" t="s">
        <v>93</v>
      </c>
      <c r="BB17" s="225" t="s">
        <v>92</v>
      </c>
      <c r="BC17" s="224" t="s">
        <v>93</v>
      </c>
      <c r="BD17" s="226" t="s">
        <v>93</v>
      </c>
      <c r="BE17" s="225" t="s">
        <v>92</v>
      </c>
      <c r="BF17" s="224" t="s">
        <v>93</v>
      </c>
      <c r="BG17" s="226" t="s">
        <v>93</v>
      </c>
      <c r="BH17" s="225" t="s">
        <v>92</v>
      </c>
      <c r="BI17" s="224" t="s">
        <v>93</v>
      </c>
      <c r="BJ17" s="226" t="s">
        <v>93</v>
      </c>
      <c r="BK17" s="225" t="s">
        <v>92</v>
      </c>
      <c r="BL17" s="224" t="s">
        <v>93</v>
      </c>
      <c r="BM17" s="226" t="s">
        <v>93</v>
      </c>
      <c r="BN17" s="225" t="s">
        <v>92</v>
      </c>
      <c r="BO17" s="224" t="s">
        <v>93</v>
      </c>
      <c r="BP17" s="226" t="s">
        <v>93</v>
      </c>
      <c r="BQ17" s="224" t="s">
        <v>92</v>
      </c>
      <c r="BR17" s="224" t="s">
        <v>93</v>
      </c>
      <c r="BS17" s="226" t="s">
        <v>93</v>
      </c>
      <c r="BT17" s="224" t="s">
        <v>92</v>
      </c>
      <c r="BU17" s="224" t="s">
        <v>93</v>
      </c>
      <c r="BV17" s="226" t="s">
        <v>93</v>
      </c>
      <c r="BW17" s="224" t="s">
        <v>92</v>
      </c>
      <c r="BX17" s="224" t="s">
        <v>93</v>
      </c>
      <c r="BY17" s="226" t="s">
        <v>93</v>
      </c>
      <c r="BZ17" s="224" t="s">
        <v>92</v>
      </c>
      <c r="CA17" s="224" t="s">
        <v>93</v>
      </c>
      <c r="CB17" s="227" t="s">
        <v>93</v>
      </c>
      <c r="CC17" s="225" t="s">
        <v>92</v>
      </c>
      <c r="CD17" s="224" t="s">
        <v>93</v>
      </c>
      <c r="CE17" s="226" t="s">
        <v>93</v>
      </c>
      <c r="CF17" s="225" t="s">
        <v>92</v>
      </c>
      <c r="CG17" s="224" t="s">
        <v>93</v>
      </c>
      <c r="CH17" s="226" t="s">
        <v>93</v>
      </c>
      <c r="CI17" s="225" t="s">
        <v>92</v>
      </c>
      <c r="CJ17" s="224" t="s">
        <v>93</v>
      </c>
      <c r="CK17" s="226" t="s">
        <v>93</v>
      </c>
      <c r="CL17" s="225" t="s">
        <v>92</v>
      </c>
      <c r="CM17" s="224" t="s">
        <v>93</v>
      </c>
      <c r="CN17" s="226" t="s">
        <v>93</v>
      </c>
      <c r="CO17" s="225" t="s">
        <v>92</v>
      </c>
      <c r="CP17" s="224" t="s">
        <v>93</v>
      </c>
      <c r="CQ17" s="226" t="s">
        <v>93</v>
      </c>
      <c r="CR17" s="225" t="s">
        <v>92</v>
      </c>
      <c r="CS17" s="224" t="s">
        <v>93</v>
      </c>
      <c r="CT17" s="226" t="s">
        <v>93</v>
      </c>
      <c r="CU17" s="225" t="s">
        <v>92</v>
      </c>
      <c r="CV17" s="224" t="s">
        <v>93</v>
      </c>
      <c r="CW17" s="226" t="s">
        <v>93</v>
      </c>
      <c r="CX17" s="225" t="s">
        <v>92</v>
      </c>
      <c r="CY17" s="224" t="s">
        <v>93</v>
      </c>
      <c r="CZ17" s="226" t="s">
        <v>93</v>
      </c>
      <c r="DA17" s="224" t="s">
        <v>92</v>
      </c>
      <c r="DB17" s="224" t="s">
        <v>93</v>
      </c>
      <c r="DC17" s="226" t="s">
        <v>93</v>
      </c>
      <c r="DD17" s="224" t="s">
        <v>92</v>
      </c>
      <c r="DE17" s="224" t="s">
        <v>93</v>
      </c>
      <c r="DF17" s="226" t="s">
        <v>93</v>
      </c>
      <c r="DG17" s="224" t="s">
        <v>92</v>
      </c>
      <c r="DH17" s="224" t="s">
        <v>93</v>
      </c>
      <c r="DI17" s="226" t="s">
        <v>93</v>
      </c>
      <c r="DJ17" s="224" t="s">
        <v>92</v>
      </c>
      <c r="DK17" s="224" t="s">
        <v>93</v>
      </c>
      <c r="DL17" s="227" t="s">
        <v>93</v>
      </c>
      <c r="DM17" s="225" t="s">
        <v>92</v>
      </c>
      <c r="DN17" s="224" t="s">
        <v>93</v>
      </c>
      <c r="DO17" s="226" t="s">
        <v>93</v>
      </c>
      <c r="DP17" s="225" t="s">
        <v>92</v>
      </c>
      <c r="DQ17" s="224" t="s">
        <v>93</v>
      </c>
      <c r="DR17" s="226" t="s">
        <v>93</v>
      </c>
      <c r="DS17" s="225" t="s">
        <v>92</v>
      </c>
      <c r="DT17" s="224" t="s">
        <v>93</v>
      </c>
      <c r="DU17" s="226" t="s">
        <v>93</v>
      </c>
      <c r="DV17" s="225" t="s">
        <v>92</v>
      </c>
      <c r="DW17" s="224" t="s">
        <v>93</v>
      </c>
      <c r="DX17" s="226" t="s">
        <v>93</v>
      </c>
      <c r="DY17" s="225" t="s">
        <v>92</v>
      </c>
      <c r="DZ17" s="224" t="s">
        <v>93</v>
      </c>
      <c r="EA17" s="226" t="s">
        <v>93</v>
      </c>
      <c r="EB17" s="225" t="s">
        <v>92</v>
      </c>
      <c r="EC17" s="224" t="s">
        <v>93</v>
      </c>
      <c r="ED17" s="226" t="s">
        <v>93</v>
      </c>
      <c r="EE17" s="225" t="s">
        <v>92</v>
      </c>
      <c r="EF17" s="224" t="s">
        <v>93</v>
      </c>
      <c r="EG17" s="226" t="s">
        <v>93</v>
      </c>
      <c r="EH17" s="225" t="s">
        <v>92</v>
      </c>
      <c r="EI17" s="224" t="s">
        <v>93</v>
      </c>
      <c r="EJ17" s="226" t="s">
        <v>93</v>
      </c>
      <c r="EK17" s="224" t="s">
        <v>92</v>
      </c>
      <c r="EL17" s="224" t="s">
        <v>93</v>
      </c>
      <c r="EM17" s="226" t="s">
        <v>93</v>
      </c>
      <c r="EN17" s="224" t="s">
        <v>92</v>
      </c>
      <c r="EO17" s="224" t="s">
        <v>93</v>
      </c>
      <c r="EP17" s="226" t="s">
        <v>93</v>
      </c>
      <c r="EQ17" s="224" t="s">
        <v>92</v>
      </c>
      <c r="ER17" s="224" t="s">
        <v>93</v>
      </c>
      <c r="ES17" s="226" t="s">
        <v>93</v>
      </c>
      <c r="ET17" s="224" t="s">
        <v>92</v>
      </c>
      <c r="EU17" s="224" t="s">
        <v>93</v>
      </c>
      <c r="EV17" s="227" t="s">
        <v>93</v>
      </c>
      <c r="EW17" s="225" t="s">
        <v>92</v>
      </c>
      <c r="EX17" s="224" t="s">
        <v>93</v>
      </c>
      <c r="EY17" s="226" t="s">
        <v>93</v>
      </c>
      <c r="EZ17" s="225" t="s">
        <v>92</v>
      </c>
      <c r="FA17" s="224" t="s">
        <v>93</v>
      </c>
      <c r="FB17" s="226" t="s">
        <v>93</v>
      </c>
      <c r="FC17" s="225" t="s">
        <v>92</v>
      </c>
      <c r="FD17" s="224" t="s">
        <v>93</v>
      </c>
      <c r="FE17" s="226" t="s">
        <v>93</v>
      </c>
      <c r="FF17" s="225" t="s">
        <v>92</v>
      </c>
      <c r="FG17" s="224" t="s">
        <v>93</v>
      </c>
      <c r="FH17" s="226" t="s">
        <v>93</v>
      </c>
      <c r="FI17" s="225" t="s">
        <v>92</v>
      </c>
      <c r="FJ17" s="224" t="s">
        <v>93</v>
      </c>
      <c r="FK17" s="226" t="s">
        <v>93</v>
      </c>
      <c r="FL17" s="225" t="s">
        <v>92</v>
      </c>
      <c r="FM17" s="224" t="s">
        <v>93</v>
      </c>
      <c r="FN17" s="226" t="s">
        <v>93</v>
      </c>
      <c r="FO17" s="225" t="s">
        <v>92</v>
      </c>
      <c r="FP17" s="224" t="s">
        <v>93</v>
      </c>
      <c r="FQ17" s="226" t="s">
        <v>93</v>
      </c>
      <c r="FR17" s="225" t="s">
        <v>92</v>
      </c>
      <c r="FS17" s="224" t="s">
        <v>93</v>
      </c>
      <c r="FT17" s="226" t="s">
        <v>93</v>
      </c>
      <c r="FU17" s="224" t="s">
        <v>92</v>
      </c>
      <c r="FV17" s="224" t="s">
        <v>93</v>
      </c>
      <c r="FW17" s="226" t="s">
        <v>93</v>
      </c>
      <c r="FX17" s="224" t="s">
        <v>92</v>
      </c>
      <c r="FY17" s="224" t="s">
        <v>93</v>
      </c>
      <c r="FZ17" s="226" t="s">
        <v>93</v>
      </c>
      <c r="GA17" s="224" t="s">
        <v>92</v>
      </c>
      <c r="GB17" s="224" t="s">
        <v>93</v>
      </c>
      <c r="GC17" s="226" t="s">
        <v>93</v>
      </c>
    </row>
    <row r="18" spans="1:185" ht="15">
      <c r="A18" s="186"/>
      <c r="B18" s="228" t="s">
        <v>94</v>
      </c>
      <c r="C18" s="229"/>
      <c r="D18" s="230"/>
      <c r="E18" s="231"/>
      <c r="F18" s="232"/>
      <c r="G18" s="233">
        <f>$C$18*$D$18*F18/2000</f>
        <v>0</v>
      </c>
      <c r="H18" s="234"/>
      <c r="I18" s="235"/>
      <c r="J18" s="233">
        <f>$C$18*$D$18*I18/2000</f>
        <v>0</v>
      </c>
      <c r="K18" s="234"/>
      <c r="L18" s="235"/>
      <c r="M18" s="233">
        <f>$C$18*$D$18*L18/2000</f>
        <v>0</v>
      </c>
      <c r="N18" s="234"/>
      <c r="O18" s="235"/>
      <c r="P18" s="233">
        <f>$C$18*$D$18*O18/2000</f>
        <v>0</v>
      </c>
      <c r="Q18" s="234"/>
      <c r="R18" s="235"/>
      <c r="S18" s="233">
        <f>$C$18*$D$18*R18/2000</f>
        <v>0</v>
      </c>
      <c r="T18" s="234"/>
      <c r="U18" s="235"/>
      <c r="V18" s="233">
        <f>$C$18*$D$18*U18/2000</f>
        <v>0</v>
      </c>
      <c r="W18" s="234"/>
      <c r="X18" s="235"/>
      <c r="Y18" s="233">
        <f>$C$18*$D$18*X18/2000</f>
        <v>0</v>
      </c>
      <c r="Z18" s="234"/>
      <c r="AA18" s="235"/>
      <c r="AB18" s="233">
        <f>$C$18*$D$18*AA18/2000</f>
        <v>0</v>
      </c>
      <c r="AC18" s="234"/>
      <c r="AD18" s="235"/>
      <c r="AE18" s="233">
        <f>$C$18*$D$18*AD18/2000</f>
        <v>0</v>
      </c>
      <c r="AF18" s="234"/>
      <c r="AG18" s="235"/>
      <c r="AH18" s="233">
        <f>$C$18*$D$18*AG18/2000</f>
        <v>0</v>
      </c>
      <c r="AI18" s="234"/>
      <c r="AJ18" s="235"/>
      <c r="AK18" s="233">
        <f>$C$18*$D$18*AJ18/2000</f>
        <v>0</v>
      </c>
      <c r="AL18" s="234"/>
      <c r="AM18" s="235"/>
      <c r="AN18" s="233">
        <f>$C$18*$D$18*AM18/2000</f>
        <v>0</v>
      </c>
      <c r="AO18" s="234"/>
      <c r="AP18" s="235"/>
      <c r="AQ18" s="233">
        <f>$C$18*$D$18*AP18/2000</f>
        <v>0</v>
      </c>
      <c r="AR18" s="234"/>
      <c r="AS18" s="235"/>
      <c r="AT18" s="233">
        <f>$C$18*$D$18*AS18/2000</f>
        <v>0</v>
      </c>
      <c r="AU18" s="234"/>
      <c r="AV18" s="235"/>
      <c r="AW18" s="233">
        <f>$C$18*$D$18*AV18/2000</f>
        <v>0</v>
      </c>
      <c r="AX18" s="234"/>
      <c r="AY18" s="235"/>
      <c r="AZ18" s="233">
        <f>$C$18*$D$18*AY18/2000</f>
        <v>0</v>
      </c>
      <c r="BA18" s="234"/>
      <c r="BB18" s="235"/>
      <c r="BC18" s="233">
        <f>$C$18*$D$18*BB18/2000</f>
        <v>0</v>
      </c>
      <c r="BD18" s="234"/>
      <c r="BE18" s="235"/>
      <c r="BF18" s="233">
        <f>$C$18*$D$18*BE18/2000</f>
        <v>0</v>
      </c>
      <c r="BG18" s="234"/>
      <c r="BH18" s="235"/>
      <c r="BI18" s="233">
        <f>$C$18*$D$18*BH18/2000</f>
        <v>0</v>
      </c>
      <c r="BJ18" s="234"/>
      <c r="BK18" s="235"/>
      <c r="BL18" s="233">
        <f>$C$18*$D$18*BK18/2000</f>
        <v>0</v>
      </c>
      <c r="BM18" s="234"/>
      <c r="BN18" s="235"/>
      <c r="BO18" s="233">
        <f>$C$18*$D$18*BN18/2000</f>
        <v>0</v>
      </c>
      <c r="BP18" s="234"/>
      <c r="BQ18" s="235"/>
      <c r="BR18" s="233">
        <f>$C$18*$D$18*BQ18/2000</f>
        <v>0</v>
      </c>
      <c r="BS18" s="234"/>
      <c r="BT18" s="235"/>
      <c r="BU18" s="233">
        <f>$C$18*$D$18*BT18/2000</f>
        <v>0</v>
      </c>
      <c r="BV18" s="234"/>
      <c r="BW18" s="235"/>
      <c r="BX18" s="233">
        <f>$C$18*$D$18*BW18/2000</f>
        <v>0</v>
      </c>
      <c r="BY18" s="234"/>
      <c r="BZ18" s="235"/>
      <c r="CA18" s="233">
        <f>$C$18*$D$18*BZ18/2000</f>
        <v>0</v>
      </c>
      <c r="CB18" s="234"/>
      <c r="CC18" s="235"/>
      <c r="CD18" s="233">
        <f>$C$18*$D$18*CC18/2000</f>
        <v>0</v>
      </c>
      <c r="CE18" s="234"/>
      <c r="CF18" s="235"/>
      <c r="CG18" s="233">
        <f>$C$18*$D$18*CF18/2000</f>
        <v>0</v>
      </c>
      <c r="CH18" s="234"/>
      <c r="CI18" s="235"/>
      <c r="CJ18" s="233">
        <f>$C$18*$D$18*CI18/2000</f>
        <v>0</v>
      </c>
      <c r="CK18" s="234"/>
      <c r="CL18" s="235"/>
      <c r="CM18" s="233">
        <f>$C$18*$D$18*CL18/2000</f>
        <v>0</v>
      </c>
      <c r="CN18" s="234"/>
      <c r="CO18" s="235"/>
      <c r="CP18" s="233">
        <f>$C$18*$D$18*CO18/2000</f>
        <v>0</v>
      </c>
      <c r="CQ18" s="234"/>
      <c r="CR18" s="235"/>
      <c r="CS18" s="233">
        <f>$C$18*$D$18*CR18/2000</f>
        <v>0</v>
      </c>
      <c r="CT18" s="234"/>
      <c r="CU18" s="235"/>
      <c r="CV18" s="233">
        <f>$C$18*$D$18*CU18/2000</f>
        <v>0</v>
      </c>
      <c r="CW18" s="234"/>
      <c r="CX18" s="235"/>
      <c r="CY18" s="233">
        <f>$C$18*$D$18*CX18/2000</f>
        <v>0</v>
      </c>
      <c r="CZ18" s="234"/>
      <c r="DA18" s="235"/>
      <c r="DB18" s="233">
        <f>$C$18*$D$18*DA18/2000</f>
        <v>0</v>
      </c>
      <c r="DC18" s="234"/>
      <c r="DD18" s="235"/>
      <c r="DE18" s="233">
        <f>$C$18*$D$18*DD18/2000</f>
        <v>0</v>
      </c>
      <c r="DF18" s="234"/>
      <c r="DG18" s="235"/>
      <c r="DH18" s="233">
        <f>$C$18*$D$18*DG18/2000</f>
        <v>0</v>
      </c>
      <c r="DI18" s="234"/>
      <c r="DJ18" s="235"/>
      <c r="DK18" s="233">
        <f>$C$18*$D$18*DJ18/2000</f>
        <v>0</v>
      </c>
      <c r="DL18" s="234"/>
      <c r="DM18" s="235"/>
      <c r="DN18" s="233">
        <f>$C$18*$D$18*DM18/2000</f>
        <v>0</v>
      </c>
      <c r="DO18" s="234"/>
      <c r="DP18" s="235"/>
      <c r="DQ18" s="233">
        <f>$C$18*$D$18*DP18/2000</f>
        <v>0</v>
      </c>
      <c r="DR18" s="234"/>
      <c r="DS18" s="235"/>
      <c r="DT18" s="233">
        <f>$C$18*$D$18*DS18/2000</f>
        <v>0</v>
      </c>
      <c r="DU18" s="234"/>
      <c r="DV18" s="235"/>
      <c r="DW18" s="233">
        <f>$C$18*$D$18*DV18/2000</f>
        <v>0</v>
      </c>
      <c r="DX18" s="234"/>
      <c r="DY18" s="235"/>
      <c r="DZ18" s="233">
        <f>$C$18*$D$18*DY18/2000</f>
        <v>0</v>
      </c>
      <c r="EA18" s="234"/>
      <c r="EB18" s="235"/>
      <c r="EC18" s="233">
        <f>$C$18*$D$18*EB18/2000</f>
        <v>0</v>
      </c>
      <c r="ED18" s="234"/>
      <c r="EE18" s="235"/>
      <c r="EF18" s="233">
        <f>$C$18*$D$18*EE18/2000</f>
        <v>0</v>
      </c>
      <c r="EG18" s="234"/>
      <c r="EH18" s="235"/>
      <c r="EI18" s="233">
        <f>$C$18*$D$18*EH18/2000</f>
        <v>0</v>
      </c>
      <c r="EJ18" s="234"/>
      <c r="EK18" s="235"/>
      <c r="EL18" s="233">
        <f>$C$18*$D$18*EK18/2000</f>
        <v>0</v>
      </c>
      <c r="EM18" s="234"/>
      <c r="EN18" s="235"/>
      <c r="EO18" s="233">
        <f>$C$18*$D$18*EN18/2000</f>
        <v>0</v>
      </c>
      <c r="EP18" s="234"/>
      <c r="EQ18" s="235"/>
      <c r="ER18" s="233">
        <f>$C$18*$D$18*EQ18/2000</f>
        <v>0</v>
      </c>
      <c r="ES18" s="234"/>
      <c r="ET18" s="235"/>
      <c r="EU18" s="233">
        <f>$C$18*$D$18*ET18/2000</f>
        <v>0</v>
      </c>
      <c r="EV18" s="234"/>
      <c r="EW18" s="235"/>
      <c r="EX18" s="233">
        <f>$C$18*$D$18*EW18/2000</f>
        <v>0</v>
      </c>
      <c r="EY18" s="234"/>
      <c r="EZ18" s="235"/>
      <c r="FA18" s="233">
        <f>$C$18*$D$18*EZ18/2000</f>
        <v>0</v>
      </c>
      <c r="FB18" s="234"/>
      <c r="FC18" s="235"/>
      <c r="FD18" s="233">
        <f>$C$18*$D$18*FC18/2000</f>
        <v>0</v>
      </c>
      <c r="FE18" s="234"/>
      <c r="FF18" s="235"/>
      <c r="FG18" s="233">
        <f>$C$18*$D$18*FF18/2000</f>
        <v>0</v>
      </c>
      <c r="FH18" s="234"/>
      <c r="FI18" s="235"/>
      <c r="FJ18" s="233">
        <f>$C$18*$D$18*FI18/2000</f>
        <v>0</v>
      </c>
      <c r="FK18" s="234"/>
      <c r="FL18" s="235"/>
      <c r="FM18" s="233">
        <f>$C$18*$D$18*FL18/2000</f>
        <v>0</v>
      </c>
      <c r="FN18" s="234"/>
      <c r="FO18" s="235"/>
      <c r="FP18" s="233">
        <f>$C$18*$D$18*FO18/2000</f>
        <v>0</v>
      </c>
      <c r="FQ18" s="234"/>
      <c r="FR18" s="235"/>
      <c r="FS18" s="233">
        <f>$C$18*$D$18*FR18/2000</f>
        <v>0</v>
      </c>
      <c r="FT18" s="234"/>
      <c r="FU18" s="235"/>
      <c r="FV18" s="233">
        <f>$C$18*$D$18*FU18/2000</f>
        <v>0</v>
      </c>
      <c r="FW18" s="234"/>
      <c r="FX18" s="235"/>
      <c r="FY18" s="233">
        <f>$C$18*$D$18*FX18/2000</f>
        <v>0</v>
      </c>
      <c r="FZ18" s="234"/>
      <c r="GA18" s="235"/>
      <c r="GB18" s="233">
        <f>$C$18*$D$18*GA18/2000</f>
        <v>0</v>
      </c>
      <c r="GC18" s="234"/>
    </row>
    <row r="19" spans="2:185" ht="15">
      <c r="B19" s="236"/>
      <c r="C19" s="237"/>
      <c r="D19" s="237"/>
      <c r="E19" s="238"/>
      <c r="F19" s="237"/>
      <c r="G19" s="239"/>
      <c r="H19" s="233">
        <f>$C$18*$E19*$F$18/2000</f>
        <v>0</v>
      </c>
      <c r="I19" s="237"/>
      <c r="J19" s="239"/>
      <c r="K19" s="233">
        <f>$C$18*$E19*$I$18/2000</f>
        <v>0</v>
      </c>
      <c r="L19" s="237"/>
      <c r="M19" s="239"/>
      <c r="N19" s="233">
        <f>$C$18*$E19*$L$18/2000</f>
        <v>0</v>
      </c>
      <c r="O19" s="237"/>
      <c r="P19" s="239"/>
      <c r="Q19" s="233">
        <f>$C$18*$E19*$O$18/2000</f>
        <v>0</v>
      </c>
      <c r="R19" s="237"/>
      <c r="S19" s="239"/>
      <c r="T19" s="233">
        <f>$C$18*$E19*$R$18/2000</f>
        <v>0</v>
      </c>
      <c r="U19" s="237"/>
      <c r="V19" s="239"/>
      <c r="W19" s="233">
        <f>$C$18*$E19*$U$18/2000</f>
        <v>0</v>
      </c>
      <c r="X19" s="237"/>
      <c r="Y19" s="239"/>
      <c r="Z19" s="233">
        <f>$C$18*$E19*$X$18/2000</f>
        <v>0</v>
      </c>
      <c r="AA19" s="237"/>
      <c r="AB19" s="239"/>
      <c r="AC19" s="233">
        <f>$C$18*$E19*$AA$18/2000</f>
        <v>0</v>
      </c>
      <c r="AD19" s="237"/>
      <c r="AE19" s="239"/>
      <c r="AF19" s="233">
        <f>$C$18*$E19*$AD$18/2000</f>
        <v>0</v>
      </c>
      <c r="AG19" s="237"/>
      <c r="AH19" s="239"/>
      <c r="AI19" s="233">
        <f>$C$18*$E19*$AG$18/2000</f>
        <v>0</v>
      </c>
      <c r="AJ19" s="237"/>
      <c r="AK19" s="239"/>
      <c r="AL19" s="233">
        <f>$C$18*$E19*$AJ$18/2000</f>
        <v>0</v>
      </c>
      <c r="AM19" s="237"/>
      <c r="AN19" s="239"/>
      <c r="AO19" s="233">
        <f>$C$18*$E19*$AM$18/2000</f>
        <v>0</v>
      </c>
      <c r="AP19" s="237"/>
      <c r="AQ19" s="239"/>
      <c r="AR19" s="233">
        <f>$C$18*$E19*$AP$18/2000</f>
        <v>0</v>
      </c>
      <c r="AS19" s="237"/>
      <c r="AT19" s="239"/>
      <c r="AU19" s="233">
        <f>$C$18*$E19*$AS$18/2000</f>
        <v>0</v>
      </c>
      <c r="AV19" s="237"/>
      <c r="AW19" s="239"/>
      <c r="AX19" s="233">
        <f>$C$18*$E19*$AV$18/2000</f>
        <v>0</v>
      </c>
      <c r="AY19" s="237"/>
      <c r="AZ19" s="239"/>
      <c r="BA19" s="233">
        <f>$C$18*$E19*$AY$18/2000</f>
        <v>0</v>
      </c>
      <c r="BB19" s="237"/>
      <c r="BC19" s="239"/>
      <c r="BD19" s="233">
        <f>$C$18*$E19*$BB$18/2000</f>
        <v>0</v>
      </c>
      <c r="BE19" s="237"/>
      <c r="BF19" s="239"/>
      <c r="BG19" s="233">
        <f>$C$18*$E19*$BE$18/2000</f>
        <v>0</v>
      </c>
      <c r="BH19" s="237"/>
      <c r="BI19" s="239"/>
      <c r="BJ19" s="233">
        <f>$C$18*$E19*$BH$18/2000</f>
        <v>0</v>
      </c>
      <c r="BK19" s="237"/>
      <c r="BL19" s="239"/>
      <c r="BM19" s="233">
        <f>$C$18*$E19*$BK$18/2000</f>
        <v>0</v>
      </c>
      <c r="BN19" s="237"/>
      <c r="BO19" s="239"/>
      <c r="BP19" s="233">
        <f>$C$18*$E19*$BN$18/2000</f>
        <v>0</v>
      </c>
      <c r="BQ19" s="237"/>
      <c r="BR19" s="239"/>
      <c r="BS19" s="233">
        <f>$C$18*$E19*$BQ$18/2000</f>
        <v>0</v>
      </c>
      <c r="BT19" s="237"/>
      <c r="BU19" s="239"/>
      <c r="BV19" s="233">
        <f>$C$18*$E19*$BT$18/2000</f>
        <v>0</v>
      </c>
      <c r="BW19" s="237"/>
      <c r="BX19" s="239"/>
      <c r="BY19" s="233">
        <f>$C$18*$E19*$BW$18/2000</f>
        <v>0</v>
      </c>
      <c r="BZ19" s="237"/>
      <c r="CA19" s="239"/>
      <c r="CB19" s="233">
        <f>$C$18*$E19*$BZ$18/2000</f>
        <v>0</v>
      </c>
      <c r="CC19" s="237"/>
      <c r="CD19" s="239"/>
      <c r="CE19" s="233">
        <f>$C$18*$E19*$CC$18/2000</f>
        <v>0</v>
      </c>
      <c r="CF19" s="237"/>
      <c r="CG19" s="239"/>
      <c r="CH19" s="233">
        <f>$C$18*$E19*$CF$18/2000</f>
        <v>0</v>
      </c>
      <c r="CI19" s="237"/>
      <c r="CJ19" s="239"/>
      <c r="CK19" s="233">
        <f>$C$18*$E19*$CI$18/2000</f>
        <v>0</v>
      </c>
      <c r="CL19" s="237"/>
      <c r="CM19" s="239"/>
      <c r="CN19" s="233">
        <f>$C$18*$E19*$CL$18/2000</f>
        <v>0</v>
      </c>
      <c r="CO19" s="237"/>
      <c r="CP19" s="239"/>
      <c r="CQ19" s="233">
        <f>$C$18*$E19*$CO$18/2000</f>
        <v>0</v>
      </c>
      <c r="CR19" s="237"/>
      <c r="CS19" s="239"/>
      <c r="CT19" s="233">
        <f>$C$18*$E19*$CR$18/2000</f>
        <v>0</v>
      </c>
      <c r="CU19" s="237"/>
      <c r="CV19" s="239"/>
      <c r="CW19" s="233">
        <f>$C$18*$E19*$CU$18/2000</f>
        <v>0</v>
      </c>
      <c r="CX19" s="237"/>
      <c r="CY19" s="239"/>
      <c r="CZ19" s="233">
        <f>$C$18*$E19*$CX$18/2000</f>
        <v>0</v>
      </c>
      <c r="DA19" s="237"/>
      <c r="DB19" s="239"/>
      <c r="DC19" s="233">
        <f>$C$18*$E19*$DB$18/2000</f>
        <v>0</v>
      </c>
      <c r="DD19" s="237"/>
      <c r="DE19" s="239"/>
      <c r="DF19" s="233">
        <f>$C$18*$E19*$DD$18/2000</f>
        <v>0</v>
      </c>
      <c r="DG19" s="237"/>
      <c r="DH19" s="239"/>
      <c r="DI19" s="233">
        <f>$C$18*$E19*$DG$18/2000</f>
        <v>0</v>
      </c>
      <c r="DJ19" s="237"/>
      <c r="DK19" s="239"/>
      <c r="DL19" s="233">
        <f>$C$18*$E19*$DJ$18/2000</f>
        <v>0</v>
      </c>
      <c r="DM19" s="237"/>
      <c r="DN19" s="239"/>
      <c r="DO19" s="233">
        <f>$C$18*$E19*$DM$18/2000</f>
        <v>0</v>
      </c>
      <c r="DP19" s="237"/>
      <c r="DQ19" s="239"/>
      <c r="DR19" s="233">
        <f>$C$18*$E19*$DP$18/2000</f>
        <v>0</v>
      </c>
      <c r="DS19" s="237"/>
      <c r="DT19" s="239"/>
      <c r="DU19" s="233">
        <f>$C$18*$E19*$DS$18/2000</f>
        <v>0</v>
      </c>
      <c r="DV19" s="237"/>
      <c r="DW19" s="239"/>
      <c r="DX19" s="233">
        <f>$C$18*$E19*$DV$18/2000</f>
        <v>0</v>
      </c>
      <c r="DY19" s="237"/>
      <c r="DZ19" s="239"/>
      <c r="EA19" s="233">
        <f>$C$18*$E19*$DY$18/2000</f>
        <v>0</v>
      </c>
      <c r="EB19" s="237"/>
      <c r="EC19" s="239"/>
      <c r="ED19" s="233">
        <f>$C$18*$E19*$EB$18/2000</f>
        <v>0</v>
      </c>
      <c r="EE19" s="237"/>
      <c r="EF19" s="239"/>
      <c r="EG19" s="233">
        <f>$C$18*$E19*$EE$18/2000</f>
        <v>0</v>
      </c>
      <c r="EH19" s="237"/>
      <c r="EI19" s="239"/>
      <c r="EJ19" s="233">
        <f>$C$18*$E19*$EH$18/2000</f>
        <v>0</v>
      </c>
      <c r="EK19" s="237"/>
      <c r="EL19" s="239"/>
      <c r="EM19" s="233">
        <f>$C$18*$E19*$EK$18/2000</f>
        <v>0</v>
      </c>
      <c r="EN19" s="237"/>
      <c r="EO19" s="239"/>
      <c r="EP19" s="233">
        <f>$C$18*$E19*$EN$18/2000</f>
        <v>0</v>
      </c>
      <c r="EQ19" s="237"/>
      <c r="ER19" s="239"/>
      <c r="ES19" s="233">
        <f>$C$18*$E19*$EQ$18/2000</f>
        <v>0</v>
      </c>
      <c r="ET19" s="237"/>
      <c r="EU19" s="239"/>
      <c r="EV19" s="233">
        <f>$C$18*$E19*$ET$18/2000</f>
        <v>0</v>
      </c>
      <c r="EW19" s="237"/>
      <c r="EX19" s="239"/>
      <c r="EY19" s="233">
        <f>$C$18*$E19*$EW$18/2000</f>
        <v>0</v>
      </c>
      <c r="EZ19" s="237"/>
      <c r="FA19" s="239"/>
      <c r="FB19" s="233">
        <f>$C$18*$E19*$EZ$18/2000</f>
        <v>0</v>
      </c>
      <c r="FC19" s="237"/>
      <c r="FD19" s="239"/>
      <c r="FE19" s="233">
        <f>$C$18*$E19*$FC$18/2000</f>
        <v>0</v>
      </c>
      <c r="FF19" s="237"/>
      <c r="FG19" s="239"/>
      <c r="FH19" s="233">
        <f>$C$18*$E19*$FF$18/2000</f>
        <v>0</v>
      </c>
      <c r="FI19" s="237"/>
      <c r="FJ19" s="239"/>
      <c r="FK19" s="233">
        <f>$C$18*$E19*$FI$18/2000</f>
        <v>0</v>
      </c>
      <c r="FL19" s="237"/>
      <c r="FM19" s="239"/>
      <c r="FN19" s="233">
        <f>$C$18*$E19*$FL$18/2000</f>
        <v>0</v>
      </c>
      <c r="FO19" s="237"/>
      <c r="FP19" s="239"/>
      <c r="FQ19" s="233">
        <f>$C$18*$E19*$FO$18/2000</f>
        <v>0</v>
      </c>
      <c r="FR19" s="237"/>
      <c r="FS19" s="239"/>
      <c r="FT19" s="233">
        <f>$C$18*$E19*$FR$18/2000</f>
        <v>0</v>
      </c>
      <c r="FU19" s="237"/>
      <c r="FV19" s="239"/>
      <c r="FW19" s="233">
        <f>$C$18*$E19*$FU$18/2000</f>
        <v>0</v>
      </c>
      <c r="FX19" s="237"/>
      <c r="FY19" s="239"/>
      <c r="FZ19" s="233">
        <f>$C$18*$E19*$FX$18/2000</f>
        <v>0</v>
      </c>
      <c r="GA19" s="237"/>
      <c r="GB19" s="239"/>
      <c r="GC19" s="233">
        <f>$C$18*$E19*$GA$18/2000</f>
        <v>0</v>
      </c>
    </row>
    <row r="20" spans="2:185" ht="15">
      <c r="B20" s="240"/>
      <c r="C20" s="241"/>
      <c r="D20" s="241"/>
      <c r="E20" s="242"/>
      <c r="F20" s="241"/>
      <c r="G20" s="243"/>
      <c r="H20" s="233">
        <f>$C$18*$E20*$F$18/2000</f>
        <v>0</v>
      </c>
      <c r="I20" s="241"/>
      <c r="J20" s="243"/>
      <c r="K20" s="233">
        <f aca="true" t="shared" si="0" ref="K20:K30">$C$18*$E20*$I$18/2000</f>
        <v>0</v>
      </c>
      <c r="L20" s="241"/>
      <c r="M20" s="243"/>
      <c r="N20" s="233">
        <f aca="true" t="shared" si="1" ref="N20:N30">$C$18*$E20*$L$18/2000</f>
        <v>0</v>
      </c>
      <c r="O20" s="241"/>
      <c r="P20" s="243"/>
      <c r="Q20" s="233">
        <f aca="true" t="shared" si="2" ref="Q20:Q30">$C$18*$E20*$O$18/2000</f>
        <v>0</v>
      </c>
      <c r="R20" s="241"/>
      <c r="S20" s="243"/>
      <c r="T20" s="233">
        <f aca="true" t="shared" si="3" ref="T20:T30">$C$18*$E20*$R$18/2000</f>
        <v>0</v>
      </c>
      <c r="U20" s="241"/>
      <c r="V20" s="243"/>
      <c r="W20" s="233">
        <f aca="true" t="shared" si="4" ref="W20:W30">$C$18*$E20*$U$18/2000</f>
        <v>0</v>
      </c>
      <c r="X20" s="241"/>
      <c r="Y20" s="243"/>
      <c r="Z20" s="233">
        <f aca="true" t="shared" si="5" ref="Z20:Z30">$C$18*$E20*$X$18/2000</f>
        <v>0</v>
      </c>
      <c r="AA20" s="241"/>
      <c r="AB20" s="243"/>
      <c r="AC20" s="233">
        <f aca="true" t="shared" si="6" ref="AC20:AC30">$C$18*$E20*$AA$18/2000</f>
        <v>0</v>
      </c>
      <c r="AD20" s="241"/>
      <c r="AE20" s="243"/>
      <c r="AF20" s="233">
        <f aca="true" t="shared" si="7" ref="AF20:AF30">$C$18*$E20*$AD$18/2000</f>
        <v>0</v>
      </c>
      <c r="AG20" s="241"/>
      <c r="AH20" s="243"/>
      <c r="AI20" s="233">
        <f aca="true" t="shared" si="8" ref="AI20:AI30">$C$18*$E20*$AG$18/2000</f>
        <v>0</v>
      </c>
      <c r="AJ20" s="241"/>
      <c r="AK20" s="243"/>
      <c r="AL20" s="233">
        <f aca="true" t="shared" si="9" ref="AL20:AL30">$C$18*$E20*$AJ$18/2000</f>
        <v>0</v>
      </c>
      <c r="AM20" s="241"/>
      <c r="AN20" s="243"/>
      <c r="AO20" s="233">
        <f aca="true" t="shared" si="10" ref="AO20:AO30">$C$18*$E20*$AM$18/2000</f>
        <v>0</v>
      </c>
      <c r="AP20" s="241"/>
      <c r="AQ20" s="243"/>
      <c r="AR20" s="233">
        <f aca="true" t="shared" si="11" ref="AR20:AR30">$C$18*$E20*$AP$18/2000</f>
        <v>0</v>
      </c>
      <c r="AS20" s="241"/>
      <c r="AT20" s="243"/>
      <c r="AU20" s="233">
        <f aca="true" t="shared" si="12" ref="AU20:AU30">$C$18*$E20*$AS$18/2000</f>
        <v>0</v>
      </c>
      <c r="AV20" s="241"/>
      <c r="AW20" s="243"/>
      <c r="AX20" s="233">
        <f aca="true" t="shared" si="13" ref="AX20:AX30">$C$18*$E20*$AV$18/2000</f>
        <v>0</v>
      </c>
      <c r="AY20" s="241"/>
      <c r="AZ20" s="243"/>
      <c r="BA20" s="233">
        <f aca="true" t="shared" si="14" ref="BA20:BA30">$C$18*$E20*$AY$18/2000</f>
        <v>0</v>
      </c>
      <c r="BB20" s="241"/>
      <c r="BC20" s="243"/>
      <c r="BD20" s="233">
        <f aca="true" t="shared" si="15" ref="BD20:BD30">$C$18*$E20*$BB$18/2000</f>
        <v>0</v>
      </c>
      <c r="BE20" s="241"/>
      <c r="BF20" s="243"/>
      <c r="BG20" s="233">
        <f aca="true" t="shared" si="16" ref="BG20:BG30">$C$18*$E20*$BE$18/2000</f>
        <v>0</v>
      </c>
      <c r="BH20" s="241"/>
      <c r="BI20" s="243"/>
      <c r="BJ20" s="233">
        <f aca="true" t="shared" si="17" ref="BJ20:BJ30">$C$18*$E20*$BH$18/2000</f>
        <v>0</v>
      </c>
      <c r="BK20" s="241"/>
      <c r="BL20" s="243"/>
      <c r="BM20" s="233">
        <f aca="true" t="shared" si="18" ref="BM20:BM30">$C$18*$E20*$BK$18/2000</f>
        <v>0</v>
      </c>
      <c r="BN20" s="241"/>
      <c r="BO20" s="243"/>
      <c r="BP20" s="233">
        <f aca="true" t="shared" si="19" ref="BP20:BP30">$C$18*$E20*$BN$18/2000</f>
        <v>0</v>
      </c>
      <c r="BQ20" s="241"/>
      <c r="BR20" s="243"/>
      <c r="BS20" s="233">
        <f aca="true" t="shared" si="20" ref="BS20:BS30">$C$18*$E20*$BQ$18/2000</f>
        <v>0</v>
      </c>
      <c r="BT20" s="241"/>
      <c r="BU20" s="243"/>
      <c r="BV20" s="233">
        <f aca="true" t="shared" si="21" ref="BV20:BV30">$C$18*$E20*$BT$18/2000</f>
        <v>0</v>
      </c>
      <c r="BW20" s="241"/>
      <c r="BX20" s="243"/>
      <c r="BY20" s="233">
        <f aca="true" t="shared" si="22" ref="BY20:BY30">$C$18*$E20*$BW$18/2000</f>
        <v>0</v>
      </c>
      <c r="BZ20" s="241"/>
      <c r="CA20" s="243"/>
      <c r="CB20" s="233">
        <f aca="true" t="shared" si="23" ref="CB20:CB30">$C$18*$E20*$BZ$18/2000</f>
        <v>0</v>
      </c>
      <c r="CC20" s="241"/>
      <c r="CD20" s="243"/>
      <c r="CE20" s="233">
        <f aca="true" t="shared" si="24" ref="CE20:CE30">$C$18*$E20*$CC$18/2000</f>
        <v>0</v>
      </c>
      <c r="CF20" s="241"/>
      <c r="CG20" s="243"/>
      <c r="CH20" s="233">
        <f aca="true" t="shared" si="25" ref="CH20:CH30">$C$18*$E20*$CF$18/2000</f>
        <v>0</v>
      </c>
      <c r="CI20" s="241"/>
      <c r="CJ20" s="243"/>
      <c r="CK20" s="233">
        <f aca="true" t="shared" si="26" ref="CK20:CK30">$C$18*$E20*$CI$18/2000</f>
        <v>0</v>
      </c>
      <c r="CL20" s="241"/>
      <c r="CM20" s="243"/>
      <c r="CN20" s="233">
        <f aca="true" t="shared" si="27" ref="CN20:CN30">$C$18*$E20*$CL$18/2000</f>
        <v>0</v>
      </c>
      <c r="CO20" s="241"/>
      <c r="CP20" s="243"/>
      <c r="CQ20" s="233">
        <f aca="true" t="shared" si="28" ref="CQ20:CQ30">$C$18*$E20*$CO$18/2000</f>
        <v>0</v>
      </c>
      <c r="CR20" s="241"/>
      <c r="CS20" s="243"/>
      <c r="CT20" s="233">
        <f aca="true" t="shared" si="29" ref="CT20:CT30">$C$18*$E20*$CR$18/2000</f>
        <v>0</v>
      </c>
      <c r="CU20" s="241"/>
      <c r="CV20" s="243"/>
      <c r="CW20" s="233">
        <f aca="true" t="shared" si="30" ref="CW20:CW30">$C$18*$E20*$CU$18/2000</f>
        <v>0</v>
      </c>
      <c r="CX20" s="241"/>
      <c r="CY20" s="243"/>
      <c r="CZ20" s="233">
        <f aca="true" t="shared" si="31" ref="CZ20:CZ30">$C$18*$E20*$CX$18/2000</f>
        <v>0</v>
      </c>
      <c r="DA20" s="241"/>
      <c r="DB20" s="243"/>
      <c r="DC20" s="233">
        <f aca="true" t="shared" si="32" ref="DC20:DC30">$C$18*$E20*$DB$18/2000</f>
        <v>0</v>
      </c>
      <c r="DD20" s="241"/>
      <c r="DE20" s="243"/>
      <c r="DF20" s="233">
        <f aca="true" t="shared" si="33" ref="DF20:DF30">$C$18*$E20*$DD$18/2000</f>
        <v>0</v>
      </c>
      <c r="DG20" s="241"/>
      <c r="DH20" s="243"/>
      <c r="DI20" s="233">
        <f aca="true" t="shared" si="34" ref="DI20:DI30">$C$18*$E20*$DG$18/2000</f>
        <v>0</v>
      </c>
      <c r="DJ20" s="241"/>
      <c r="DK20" s="243"/>
      <c r="DL20" s="233">
        <f aca="true" t="shared" si="35" ref="DL20:DL30">$C$18*$E20*$DJ$18/2000</f>
        <v>0</v>
      </c>
      <c r="DM20" s="241"/>
      <c r="DN20" s="243"/>
      <c r="DO20" s="233">
        <f aca="true" t="shared" si="36" ref="DO20:DO30">$C$18*$E20*$DM$18/2000</f>
        <v>0</v>
      </c>
      <c r="DP20" s="241"/>
      <c r="DQ20" s="243"/>
      <c r="DR20" s="233">
        <f aca="true" t="shared" si="37" ref="DR20:DR30">$C$18*$E20*$DP$18/2000</f>
        <v>0</v>
      </c>
      <c r="DS20" s="241"/>
      <c r="DT20" s="243"/>
      <c r="DU20" s="233">
        <f aca="true" t="shared" si="38" ref="DU20:DU30">$C$18*$E20*$DS$18/2000</f>
        <v>0</v>
      </c>
      <c r="DV20" s="241"/>
      <c r="DW20" s="243"/>
      <c r="DX20" s="233">
        <f aca="true" t="shared" si="39" ref="DX20:DX30">$C$18*$E20*$DV$18/2000</f>
        <v>0</v>
      </c>
      <c r="DY20" s="241"/>
      <c r="DZ20" s="243"/>
      <c r="EA20" s="233">
        <f aca="true" t="shared" si="40" ref="EA20:EA29">$C$18*$E20*$DY$18/2000</f>
        <v>0</v>
      </c>
      <c r="EB20" s="241"/>
      <c r="EC20" s="243"/>
      <c r="ED20" s="233">
        <f aca="true" t="shared" si="41" ref="ED20:ED30">$C$18*$E20*$EB$18/2000</f>
        <v>0</v>
      </c>
      <c r="EE20" s="241"/>
      <c r="EF20" s="243"/>
      <c r="EG20" s="233">
        <f aca="true" t="shared" si="42" ref="EG20:EG30">$C$18*$E20*$EE$18/2000</f>
        <v>0</v>
      </c>
      <c r="EH20" s="241"/>
      <c r="EI20" s="243"/>
      <c r="EJ20" s="233">
        <f aca="true" t="shared" si="43" ref="EJ20:EJ30">$C$18*$E20*$EH$18/2000</f>
        <v>0</v>
      </c>
      <c r="EK20" s="241"/>
      <c r="EL20" s="243"/>
      <c r="EM20" s="233">
        <f aca="true" t="shared" si="44" ref="EM20:EM30">$C$18*$E20*$EK$18/2000</f>
        <v>0</v>
      </c>
      <c r="EN20" s="241"/>
      <c r="EO20" s="243"/>
      <c r="EP20" s="233">
        <f aca="true" t="shared" si="45" ref="EP20:EP30">$C$18*$E20*$EN$18/2000</f>
        <v>0</v>
      </c>
      <c r="EQ20" s="241"/>
      <c r="ER20" s="243"/>
      <c r="ES20" s="233">
        <f aca="true" t="shared" si="46" ref="ES20:ES30">$C$18*$E20*$EQ$18/2000</f>
        <v>0</v>
      </c>
      <c r="ET20" s="241"/>
      <c r="EU20" s="243"/>
      <c r="EV20" s="233">
        <f aca="true" t="shared" si="47" ref="EV20:EV30">$C$18*$E20*$ET$18/2000</f>
        <v>0</v>
      </c>
      <c r="EW20" s="241"/>
      <c r="EX20" s="243"/>
      <c r="EY20" s="233">
        <f aca="true" t="shared" si="48" ref="EY20:EY30">$C$18*$E20*$EW$18/2000</f>
        <v>0</v>
      </c>
      <c r="EZ20" s="241"/>
      <c r="FA20" s="243"/>
      <c r="FB20" s="233">
        <f aca="true" t="shared" si="49" ref="FB20:FB30">$C$18*$E20*$EZ$18/2000</f>
        <v>0</v>
      </c>
      <c r="FC20" s="241"/>
      <c r="FD20" s="243"/>
      <c r="FE20" s="233">
        <f aca="true" t="shared" si="50" ref="FE20:FE30">$C$18*$E20*$FC$18/2000</f>
        <v>0</v>
      </c>
      <c r="FF20" s="241"/>
      <c r="FG20" s="243"/>
      <c r="FH20" s="233">
        <f aca="true" t="shared" si="51" ref="FH20:FH30">$C$18*$E20*$FF$18/2000</f>
        <v>0</v>
      </c>
      <c r="FI20" s="241"/>
      <c r="FJ20" s="243"/>
      <c r="FK20" s="233">
        <f aca="true" t="shared" si="52" ref="FK20:FK30">$C$18*$E20*$FI$18/2000</f>
        <v>0</v>
      </c>
      <c r="FL20" s="241"/>
      <c r="FM20" s="243"/>
      <c r="FN20" s="233">
        <f aca="true" t="shared" si="53" ref="FN20:FN30">$C$18*$E20*$FL$18/2000</f>
        <v>0</v>
      </c>
      <c r="FO20" s="241"/>
      <c r="FP20" s="243"/>
      <c r="FQ20" s="233">
        <f>$C$18*$E20*$FO$18/2000</f>
        <v>0</v>
      </c>
      <c r="FR20" s="241"/>
      <c r="FS20" s="243"/>
      <c r="FT20" s="233">
        <f aca="true" t="shared" si="54" ref="FT20:FT30">$C$18*$E20*$FR$18/2000</f>
        <v>0</v>
      </c>
      <c r="FU20" s="241"/>
      <c r="FV20" s="243"/>
      <c r="FW20" s="233">
        <f aca="true" t="shared" si="55" ref="FW20:FW30">$C$18*$E20*$FU$18/2000</f>
        <v>0</v>
      </c>
      <c r="FX20" s="241"/>
      <c r="FY20" s="243"/>
      <c r="FZ20" s="233">
        <f aca="true" t="shared" si="56" ref="FZ20:FZ30">$C$18*$E20*$FX$18/2000</f>
        <v>0</v>
      </c>
      <c r="GA20" s="241"/>
      <c r="GB20" s="243"/>
      <c r="GC20" s="233">
        <f aca="true" t="shared" si="57" ref="GC20:GC30">$C$18*$E20*$GA$18/2000</f>
        <v>0</v>
      </c>
    </row>
    <row r="21" spans="2:185" ht="15">
      <c r="B21" s="240"/>
      <c r="C21" s="241"/>
      <c r="D21" s="241"/>
      <c r="E21" s="242"/>
      <c r="F21" s="241"/>
      <c r="G21" s="243"/>
      <c r="H21" s="233">
        <f aca="true" t="shared" si="58" ref="H21:H30">$C$18*$E21*$F$18/2000</f>
        <v>0</v>
      </c>
      <c r="I21" s="241"/>
      <c r="J21" s="243"/>
      <c r="K21" s="233">
        <f t="shared" si="0"/>
        <v>0</v>
      </c>
      <c r="L21" s="241"/>
      <c r="M21" s="243"/>
      <c r="N21" s="233">
        <f t="shared" si="1"/>
        <v>0</v>
      </c>
      <c r="O21" s="241"/>
      <c r="P21" s="243"/>
      <c r="Q21" s="233">
        <f t="shared" si="2"/>
        <v>0</v>
      </c>
      <c r="R21" s="241"/>
      <c r="S21" s="243"/>
      <c r="T21" s="233">
        <f t="shared" si="3"/>
        <v>0</v>
      </c>
      <c r="U21" s="241"/>
      <c r="V21" s="243"/>
      <c r="W21" s="233">
        <f t="shared" si="4"/>
        <v>0</v>
      </c>
      <c r="X21" s="241"/>
      <c r="Y21" s="243"/>
      <c r="Z21" s="233">
        <f t="shared" si="5"/>
        <v>0</v>
      </c>
      <c r="AA21" s="241"/>
      <c r="AB21" s="243"/>
      <c r="AC21" s="233">
        <f t="shared" si="6"/>
        <v>0</v>
      </c>
      <c r="AD21" s="241"/>
      <c r="AE21" s="243"/>
      <c r="AF21" s="233">
        <f t="shared" si="7"/>
        <v>0</v>
      </c>
      <c r="AG21" s="241"/>
      <c r="AH21" s="243"/>
      <c r="AI21" s="233">
        <f t="shared" si="8"/>
        <v>0</v>
      </c>
      <c r="AJ21" s="241"/>
      <c r="AK21" s="243"/>
      <c r="AL21" s="233">
        <f t="shared" si="9"/>
        <v>0</v>
      </c>
      <c r="AM21" s="241"/>
      <c r="AN21" s="243"/>
      <c r="AO21" s="233">
        <f t="shared" si="10"/>
        <v>0</v>
      </c>
      <c r="AP21" s="241"/>
      <c r="AQ21" s="243"/>
      <c r="AR21" s="233">
        <f t="shared" si="11"/>
        <v>0</v>
      </c>
      <c r="AS21" s="241"/>
      <c r="AT21" s="243"/>
      <c r="AU21" s="233">
        <f t="shared" si="12"/>
        <v>0</v>
      </c>
      <c r="AV21" s="241"/>
      <c r="AW21" s="243"/>
      <c r="AX21" s="233">
        <f t="shared" si="13"/>
        <v>0</v>
      </c>
      <c r="AY21" s="241"/>
      <c r="AZ21" s="243"/>
      <c r="BA21" s="233">
        <f t="shared" si="14"/>
        <v>0</v>
      </c>
      <c r="BB21" s="241"/>
      <c r="BC21" s="243"/>
      <c r="BD21" s="233">
        <f t="shared" si="15"/>
        <v>0</v>
      </c>
      <c r="BE21" s="241"/>
      <c r="BF21" s="243"/>
      <c r="BG21" s="233">
        <f t="shared" si="16"/>
        <v>0</v>
      </c>
      <c r="BH21" s="241"/>
      <c r="BI21" s="243"/>
      <c r="BJ21" s="233">
        <f t="shared" si="17"/>
        <v>0</v>
      </c>
      <c r="BK21" s="241"/>
      <c r="BL21" s="243"/>
      <c r="BM21" s="233">
        <f t="shared" si="18"/>
        <v>0</v>
      </c>
      <c r="BN21" s="241"/>
      <c r="BO21" s="243"/>
      <c r="BP21" s="233">
        <f t="shared" si="19"/>
        <v>0</v>
      </c>
      <c r="BQ21" s="241"/>
      <c r="BR21" s="243"/>
      <c r="BS21" s="233">
        <f t="shared" si="20"/>
        <v>0</v>
      </c>
      <c r="BT21" s="241"/>
      <c r="BU21" s="243"/>
      <c r="BV21" s="233">
        <f t="shared" si="21"/>
        <v>0</v>
      </c>
      <c r="BW21" s="241"/>
      <c r="BX21" s="243"/>
      <c r="BY21" s="233">
        <f t="shared" si="22"/>
        <v>0</v>
      </c>
      <c r="BZ21" s="241"/>
      <c r="CA21" s="243"/>
      <c r="CB21" s="233">
        <f t="shared" si="23"/>
        <v>0</v>
      </c>
      <c r="CC21" s="241"/>
      <c r="CD21" s="243"/>
      <c r="CE21" s="233">
        <f t="shared" si="24"/>
        <v>0</v>
      </c>
      <c r="CF21" s="241"/>
      <c r="CG21" s="243"/>
      <c r="CH21" s="233">
        <f t="shared" si="25"/>
        <v>0</v>
      </c>
      <c r="CI21" s="241"/>
      <c r="CJ21" s="243"/>
      <c r="CK21" s="233">
        <f t="shared" si="26"/>
        <v>0</v>
      </c>
      <c r="CL21" s="241"/>
      <c r="CM21" s="243"/>
      <c r="CN21" s="233">
        <f t="shared" si="27"/>
        <v>0</v>
      </c>
      <c r="CO21" s="241"/>
      <c r="CP21" s="243"/>
      <c r="CQ21" s="233">
        <f t="shared" si="28"/>
        <v>0</v>
      </c>
      <c r="CR21" s="241"/>
      <c r="CS21" s="243"/>
      <c r="CT21" s="233">
        <f t="shared" si="29"/>
        <v>0</v>
      </c>
      <c r="CU21" s="241"/>
      <c r="CV21" s="243"/>
      <c r="CW21" s="233">
        <f t="shared" si="30"/>
        <v>0</v>
      </c>
      <c r="CX21" s="241"/>
      <c r="CY21" s="243"/>
      <c r="CZ21" s="233">
        <f t="shared" si="31"/>
        <v>0</v>
      </c>
      <c r="DA21" s="241"/>
      <c r="DB21" s="243"/>
      <c r="DC21" s="233">
        <f t="shared" si="32"/>
        <v>0</v>
      </c>
      <c r="DD21" s="241"/>
      <c r="DE21" s="243"/>
      <c r="DF21" s="233">
        <f t="shared" si="33"/>
        <v>0</v>
      </c>
      <c r="DG21" s="241"/>
      <c r="DH21" s="243"/>
      <c r="DI21" s="233">
        <f t="shared" si="34"/>
        <v>0</v>
      </c>
      <c r="DJ21" s="241"/>
      <c r="DK21" s="243"/>
      <c r="DL21" s="233">
        <f t="shared" si="35"/>
        <v>0</v>
      </c>
      <c r="DM21" s="241"/>
      <c r="DN21" s="243"/>
      <c r="DO21" s="233">
        <f t="shared" si="36"/>
        <v>0</v>
      </c>
      <c r="DP21" s="241"/>
      <c r="DQ21" s="243"/>
      <c r="DR21" s="233">
        <f t="shared" si="37"/>
        <v>0</v>
      </c>
      <c r="DS21" s="241"/>
      <c r="DT21" s="243"/>
      <c r="DU21" s="233">
        <f t="shared" si="38"/>
        <v>0</v>
      </c>
      <c r="DV21" s="241"/>
      <c r="DW21" s="243"/>
      <c r="DX21" s="233">
        <f t="shared" si="39"/>
        <v>0</v>
      </c>
      <c r="DY21" s="241"/>
      <c r="DZ21" s="243"/>
      <c r="EA21" s="233">
        <f t="shared" si="40"/>
        <v>0</v>
      </c>
      <c r="EB21" s="241"/>
      <c r="EC21" s="243"/>
      <c r="ED21" s="233">
        <f t="shared" si="41"/>
        <v>0</v>
      </c>
      <c r="EE21" s="241"/>
      <c r="EF21" s="243"/>
      <c r="EG21" s="233">
        <f t="shared" si="42"/>
        <v>0</v>
      </c>
      <c r="EH21" s="241"/>
      <c r="EI21" s="243"/>
      <c r="EJ21" s="233">
        <f t="shared" si="43"/>
        <v>0</v>
      </c>
      <c r="EK21" s="241"/>
      <c r="EL21" s="243"/>
      <c r="EM21" s="233">
        <f t="shared" si="44"/>
        <v>0</v>
      </c>
      <c r="EN21" s="241"/>
      <c r="EO21" s="243"/>
      <c r="EP21" s="233">
        <f t="shared" si="45"/>
        <v>0</v>
      </c>
      <c r="EQ21" s="241"/>
      <c r="ER21" s="243"/>
      <c r="ES21" s="233">
        <f t="shared" si="46"/>
        <v>0</v>
      </c>
      <c r="ET21" s="241"/>
      <c r="EU21" s="243"/>
      <c r="EV21" s="233">
        <f t="shared" si="47"/>
        <v>0</v>
      </c>
      <c r="EW21" s="241"/>
      <c r="EX21" s="243"/>
      <c r="EY21" s="233">
        <f t="shared" si="48"/>
        <v>0</v>
      </c>
      <c r="EZ21" s="241"/>
      <c r="FA21" s="243"/>
      <c r="FB21" s="233">
        <f t="shared" si="49"/>
        <v>0</v>
      </c>
      <c r="FC21" s="241"/>
      <c r="FD21" s="243"/>
      <c r="FE21" s="233">
        <f t="shared" si="50"/>
        <v>0</v>
      </c>
      <c r="FF21" s="241"/>
      <c r="FG21" s="243"/>
      <c r="FH21" s="233">
        <f t="shared" si="51"/>
        <v>0</v>
      </c>
      <c r="FI21" s="241"/>
      <c r="FJ21" s="243"/>
      <c r="FK21" s="233">
        <f t="shared" si="52"/>
        <v>0</v>
      </c>
      <c r="FL21" s="241"/>
      <c r="FM21" s="243"/>
      <c r="FN21" s="233">
        <f t="shared" si="53"/>
        <v>0</v>
      </c>
      <c r="FO21" s="241"/>
      <c r="FP21" s="243"/>
      <c r="FQ21" s="233">
        <f aca="true" t="shared" si="59" ref="FQ21:FQ30">$C$18*$E21*$FO$18/2000</f>
        <v>0</v>
      </c>
      <c r="FR21" s="241"/>
      <c r="FS21" s="243"/>
      <c r="FT21" s="233">
        <f t="shared" si="54"/>
        <v>0</v>
      </c>
      <c r="FU21" s="241"/>
      <c r="FV21" s="243"/>
      <c r="FW21" s="233">
        <f t="shared" si="55"/>
        <v>0</v>
      </c>
      <c r="FX21" s="241"/>
      <c r="FY21" s="243"/>
      <c r="FZ21" s="233">
        <f t="shared" si="56"/>
        <v>0</v>
      </c>
      <c r="GA21" s="241"/>
      <c r="GB21" s="243"/>
      <c r="GC21" s="233">
        <f t="shared" si="57"/>
        <v>0</v>
      </c>
    </row>
    <row r="22" spans="2:185" ht="15">
      <c r="B22" s="240"/>
      <c r="C22" s="241"/>
      <c r="D22" s="241"/>
      <c r="E22" s="242"/>
      <c r="F22" s="241"/>
      <c r="G22" s="243"/>
      <c r="H22" s="233">
        <f t="shared" si="58"/>
        <v>0</v>
      </c>
      <c r="I22" s="241"/>
      <c r="J22" s="243"/>
      <c r="K22" s="233">
        <f t="shared" si="0"/>
        <v>0</v>
      </c>
      <c r="L22" s="241"/>
      <c r="M22" s="243"/>
      <c r="N22" s="233">
        <f t="shared" si="1"/>
        <v>0</v>
      </c>
      <c r="O22" s="241"/>
      <c r="P22" s="243"/>
      <c r="Q22" s="233">
        <f t="shared" si="2"/>
        <v>0</v>
      </c>
      <c r="R22" s="241"/>
      <c r="S22" s="243"/>
      <c r="T22" s="233">
        <f t="shared" si="3"/>
        <v>0</v>
      </c>
      <c r="U22" s="241"/>
      <c r="V22" s="243"/>
      <c r="W22" s="233">
        <f t="shared" si="4"/>
        <v>0</v>
      </c>
      <c r="X22" s="241"/>
      <c r="Y22" s="243"/>
      <c r="Z22" s="233">
        <f t="shared" si="5"/>
        <v>0</v>
      </c>
      <c r="AA22" s="241"/>
      <c r="AB22" s="243"/>
      <c r="AC22" s="233">
        <f t="shared" si="6"/>
        <v>0</v>
      </c>
      <c r="AD22" s="241"/>
      <c r="AE22" s="243"/>
      <c r="AF22" s="233">
        <f t="shared" si="7"/>
        <v>0</v>
      </c>
      <c r="AG22" s="241"/>
      <c r="AH22" s="243"/>
      <c r="AI22" s="233">
        <f t="shared" si="8"/>
        <v>0</v>
      </c>
      <c r="AJ22" s="241"/>
      <c r="AK22" s="243"/>
      <c r="AL22" s="233">
        <f t="shared" si="9"/>
        <v>0</v>
      </c>
      <c r="AM22" s="241"/>
      <c r="AN22" s="243"/>
      <c r="AO22" s="233">
        <f t="shared" si="10"/>
        <v>0</v>
      </c>
      <c r="AP22" s="241"/>
      <c r="AQ22" s="243"/>
      <c r="AR22" s="233">
        <f t="shared" si="11"/>
        <v>0</v>
      </c>
      <c r="AS22" s="241"/>
      <c r="AT22" s="243"/>
      <c r="AU22" s="233">
        <f t="shared" si="12"/>
        <v>0</v>
      </c>
      <c r="AV22" s="241"/>
      <c r="AW22" s="243"/>
      <c r="AX22" s="233">
        <f t="shared" si="13"/>
        <v>0</v>
      </c>
      <c r="AY22" s="241"/>
      <c r="AZ22" s="243"/>
      <c r="BA22" s="233">
        <f t="shared" si="14"/>
        <v>0</v>
      </c>
      <c r="BB22" s="241"/>
      <c r="BC22" s="243"/>
      <c r="BD22" s="233">
        <f t="shared" si="15"/>
        <v>0</v>
      </c>
      <c r="BE22" s="241"/>
      <c r="BF22" s="243"/>
      <c r="BG22" s="233">
        <f t="shared" si="16"/>
        <v>0</v>
      </c>
      <c r="BH22" s="241"/>
      <c r="BI22" s="243"/>
      <c r="BJ22" s="233">
        <f t="shared" si="17"/>
        <v>0</v>
      </c>
      <c r="BK22" s="241"/>
      <c r="BL22" s="243"/>
      <c r="BM22" s="233">
        <f t="shared" si="18"/>
        <v>0</v>
      </c>
      <c r="BN22" s="241"/>
      <c r="BO22" s="243"/>
      <c r="BP22" s="233">
        <f t="shared" si="19"/>
        <v>0</v>
      </c>
      <c r="BQ22" s="241"/>
      <c r="BR22" s="243"/>
      <c r="BS22" s="233">
        <f t="shared" si="20"/>
        <v>0</v>
      </c>
      <c r="BT22" s="241"/>
      <c r="BU22" s="243"/>
      <c r="BV22" s="233">
        <f t="shared" si="21"/>
        <v>0</v>
      </c>
      <c r="BW22" s="241"/>
      <c r="BX22" s="243"/>
      <c r="BY22" s="233">
        <f t="shared" si="22"/>
        <v>0</v>
      </c>
      <c r="BZ22" s="241"/>
      <c r="CA22" s="243"/>
      <c r="CB22" s="233">
        <f t="shared" si="23"/>
        <v>0</v>
      </c>
      <c r="CC22" s="241"/>
      <c r="CD22" s="243"/>
      <c r="CE22" s="233">
        <f t="shared" si="24"/>
        <v>0</v>
      </c>
      <c r="CF22" s="241"/>
      <c r="CG22" s="243"/>
      <c r="CH22" s="233">
        <f t="shared" si="25"/>
        <v>0</v>
      </c>
      <c r="CI22" s="241"/>
      <c r="CJ22" s="243"/>
      <c r="CK22" s="233">
        <f t="shared" si="26"/>
        <v>0</v>
      </c>
      <c r="CL22" s="241"/>
      <c r="CM22" s="243"/>
      <c r="CN22" s="233">
        <f t="shared" si="27"/>
        <v>0</v>
      </c>
      <c r="CO22" s="241"/>
      <c r="CP22" s="243"/>
      <c r="CQ22" s="233">
        <f t="shared" si="28"/>
        <v>0</v>
      </c>
      <c r="CR22" s="241"/>
      <c r="CS22" s="243"/>
      <c r="CT22" s="233">
        <f t="shared" si="29"/>
        <v>0</v>
      </c>
      <c r="CU22" s="241"/>
      <c r="CV22" s="243"/>
      <c r="CW22" s="233">
        <f t="shared" si="30"/>
        <v>0</v>
      </c>
      <c r="CX22" s="241"/>
      <c r="CY22" s="243"/>
      <c r="CZ22" s="233">
        <f t="shared" si="31"/>
        <v>0</v>
      </c>
      <c r="DA22" s="241"/>
      <c r="DB22" s="243"/>
      <c r="DC22" s="233">
        <f t="shared" si="32"/>
        <v>0</v>
      </c>
      <c r="DD22" s="241"/>
      <c r="DE22" s="243"/>
      <c r="DF22" s="233">
        <f t="shared" si="33"/>
        <v>0</v>
      </c>
      <c r="DG22" s="241"/>
      <c r="DH22" s="243"/>
      <c r="DI22" s="233">
        <f t="shared" si="34"/>
        <v>0</v>
      </c>
      <c r="DJ22" s="241"/>
      <c r="DK22" s="243"/>
      <c r="DL22" s="233">
        <f t="shared" si="35"/>
        <v>0</v>
      </c>
      <c r="DM22" s="241"/>
      <c r="DN22" s="243"/>
      <c r="DO22" s="233">
        <f t="shared" si="36"/>
        <v>0</v>
      </c>
      <c r="DP22" s="241"/>
      <c r="DQ22" s="243"/>
      <c r="DR22" s="233">
        <f t="shared" si="37"/>
        <v>0</v>
      </c>
      <c r="DS22" s="241"/>
      <c r="DT22" s="243"/>
      <c r="DU22" s="233">
        <f t="shared" si="38"/>
        <v>0</v>
      </c>
      <c r="DV22" s="241"/>
      <c r="DW22" s="243"/>
      <c r="DX22" s="233">
        <f t="shared" si="39"/>
        <v>0</v>
      </c>
      <c r="DY22" s="241"/>
      <c r="DZ22" s="243"/>
      <c r="EA22" s="233">
        <f t="shared" si="40"/>
        <v>0</v>
      </c>
      <c r="EB22" s="241"/>
      <c r="EC22" s="243"/>
      <c r="ED22" s="233">
        <f t="shared" si="41"/>
        <v>0</v>
      </c>
      <c r="EE22" s="241"/>
      <c r="EF22" s="243"/>
      <c r="EG22" s="233">
        <f t="shared" si="42"/>
        <v>0</v>
      </c>
      <c r="EH22" s="241"/>
      <c r="EI22" s="243"/>
      <c r="EJ22" s="233">
        <f t="shared" si="43"/>
        <v>0</v>
      </c>
      <c r="EK22" s="241"/>
      <c r="EL22" s="243"/>
      <c r="EM22" s="233">
        <f t="shared" si="44"/>
        <v>0</v>
      </c>
      <c r="EN22" s="241"/>
      <c r="EO22" s="243"/>
      <c r="EP22" s="233">
        <f t="shared" si="45"/>
        <v>0</v>
      </c>
      <c r="EQ22" s="241"/>
      <c r="ER22" s="243"/>
      <c r="ES22" s="233">
        <f t="shared" si="46"/>
        <v>0</v>
      </c>
      <c r="ET22" s="241"/>
      <c r="EU22" s="243"/>
      <c r="EV22" s="233">
        <f t="shared" si="47"/>
        <v>0</v>
      </c>
      <c r="EW22" s="241"/>
      <c r="EX22" s="243"/>
      <c r="EY22" s="233">
        <f t="shared" si="48"/>
        <v>0</v>
      </c>
      <c r="EZ22" s="241"/>
      <c r="FA22" s="243"/>
      <c r="FB22" s="233">
        <f t="shared" si="49"/>
        <v>0</v>
      </c>
      <c r="FC22" s="241"/>
      <c r="FD22" s="243"/>
      <c r="FE22" s="233">
        <f t="shared" si="50"/>
        <v>0</v>
      </c>
      <c r="FF22" s="241"/>
      <c r="FG22" s="243"/>
      <c r="FH22" s="233">
        <f t="shared" si="51"/>
        <v>0</v>
      </c>
      <c r="FI22" s="241"/>
      <c r="FJ22" s="243"/>
      <c r="FK22" s="233">
        <f t="shared" si="52"/>
        <v>0</v>
      </c>
      <c r="FL22" s="241"/>
      <c r="FM22" s="243"/>
      <c r="FN22" s="233">
        <f t="shared" si="53"/>
        <v>0</v>
      </c>
      <c r="FO22" s="241"/>
      <c r="FP22" s="243"/>
      <c r="FQ22" s="233">
        <f t="shared" si="59"/>
        <v>0</v>
      </c>
      <c r="FR22" s="241"/>
      <c r="FS22" s="243"/>
      <c r="FT22" s="233">
        <f t="shared" si="54"/>
        <v>0</v>
      </c>
      <c r="FU22" s="241"/>
      <c r="FV22" s="243"/>
      <c r="FW22" s="233">
        <f t="shared" si="55"/>
        <v>0</v>
      </c>
      <c r="FX22" s="241"/>
      <c r="FY22" s="243"/>
      <c r="FZ22" s="233">
        <f t="shared" si="56"/>
        <v>0</v>
      </c>
      <c r="GA22" s="241"/>
      <c r="GB22" s="243"/>
      <c r="GC22" s="233">
        <f t="shared" si="57"/>
        <v>0</v>
      </c>
    </row>
    <row r="23" spans="2:185" ht="15">
      <c r="B23" s="240"/>
      <c r="C23" s="241"/>
      <c r="D23" s="241"/>
      <c r="E23" s="242"/>
      <c r="F23" s="241"/>
      <c r="G23" s="243"/>
      <c r="H23" s="233">
        <f t="shared" si="58"/>
        <v>0</v>
      </c>
      <c r="I23" s="241"/>
      <c r="J23" s="243"/>
      <c r="K23" s="233">
        <f t="shared" si="0"/>
        <v>0</v>
      </c>
      <c r="L23" s="241"/>
      <c r="M23" s="243"/>
      <c r="N23" s="233">
        <f t="shared" si="1"/>
        <v>0</v>
      </c>
      <c r="O23" s="241"/>
      <c r="P23" s="243"/>
      <c r="Q23" s="233">
        <f t="shared" si="2"/>
        <v>0</v>
      </c>
      <c r="R23" s="241"/>
      <c r="S23" s="243"/>
      <c r="T23" s="233">
        <f t="shared" si="3"/>
        <v>0</v>
      </c>
      <c r="U23" s="241"/>
      <c r="V23" s="243"/>
      <c r="W23" s="233">
        <f t="shared" si="4"/>
        <v>0</v>
      </c>
      <c r="X23" s="241"/>
      <c r="Y23" s="243"/>
      <c r="Z23" s="233">
        <f t="shared" si="5"/>
        <v>0</v>
      </c>
      <c r="AA23" s="241"/>
      <c r="AB23" s="243"/>
      <c r="AC23" s="233">
        <f t="shared" si="6"/>
        <v>0</v>
      </c>
      <c r="AD23" s="241"/>
      <c r="AE23" s="243"/>
      <c r="AF23" s="233">
        <f t="shared" si="7"/>
        <v>0</v>
      </c>
      <c r="AG23" s="241"/>
      <c r="AH23" s="243"/>
      <c r="AI23" s="233">
        <f t="shared" si="8"/>
        <v>0</v>
      </c>
      <c r="AJ23" s="241"/>
      <c r="AK23" s="243"/>
      <c r="AL23" s="233">
        <f t="shared" si="9"/>
        <v>0</v>
      </c>
      <c r="AM23" s="241"/>
      <c r="AN23" s="243"/>
      <c r="AO23" s="233">
        <f t="shared" si="10"/>
        <v>0</v>
      </c>
      <c r="AP23" s="241"/>
      <c r="AQ23" s="243"/>
      <c r="AR23" s="233">
        <f t="shared" si="11"/>
        <v>0</v>
      </c>
      <c r="AS23" s="241"/>
      <c r="AT23" s="243"/>
      <c r="AU23" s="233">
        <f t="shared" si="12"/>
        <v>0</v>
      </c>
      <c r="AV23" s="241"/>
      <c r="AW23" s="243"/>
      <c r="AX23" s="233">
        <f t="shared" si="13"/>
        <v>0</v>
      </c>
      <c r="AY23" s="241"/>
      <c r="AZ23" s="243"/>
      <c r="BA23" s="233">
        <f t="shared" si="14"/>
        <v>0</v>
      </c>
      <c r="BB23" s="241"/>
      <c r="BC23" s="243"/>
      <c r="BD23" s="233">
        <f t="shared" si="15"/>
        <v>0</v>
      </c>
      <c r="BE23" s="241"/>
      <c r="BF23" s="243"/>
      <c r="BG23" s="233">
        <f t="shared" si="16"/>
        <v>0</v>
      </c>
      <c r="BH23" s="241"/>
      <c r="BI23" s="243"/>
      <c r="BJ23" s="233">
        <f t="shared" si="17"/>
        <v>0</v>
      </c>
      <c r="BK23" s="241"/>
      <c r="BL23" s="243"/>
      <c r="BM23" s="233">
        <f t="shared" si="18"/>
        <v>0</v>
      </c>
      <c r="BN23" s="241"/>
      <c r="BO23" s="243"/>
      <c r="BP23" s="233">
        <f t="shared" si="19"/>
        <v>0</v>
      </c>
      <c r="BQ23" s="241"/>
      <c r="BR23" s="243"/>
      <c r="BS23" s="233">
        <f t="shared" si="20"/>
        <v>0</v>
      </c>
      <c r="BT23" s="241"/>
      <c r="BU23" s="243"/>
      <c r="BV23" s="233">
        <f t="shared" si="21"/>
        <v>0</v>
      </c>
      <c r="BW23" s="241"/>
      <c r="BX23" s="243"/>
      <c r="BY23" s="233">
        <f t="shared" si="22"/>
        <v>0</v>
      </c>
      <c r="BZ23" s="241"/>
      <c r="CA23" s="243"/>
      <c r="CB23" s="233">
        <f t="shared" si="23"/>
        <v>0</v>
      </c>
      <c r="CC23" s="241"/>
      <c r="CD23" s="243"/>
      <c r="CE23" s="233">
        <f t="shared" si="24"/>
        <v>0</v>
      </c>
      <c r="CF23" s="241"/>
      <c r="CG23" s="243"/>
      <c r="CH23" s="233">
        <f t="shared" si="25"/>
        <v>0</v>
      </c>
      <c r="CI23" s="241"/>
      <c r="CJ23" s="243"/>
      <c r="CK23" s="233">
        <f t="shared" si="26"/>
        <v>0</v>
      </c>
      <c r="CL23" s="241"/>
      <c r="CM23" s="243"/>
      <c r="CN23" s="233">
        <f t="shared" si="27"/>
        <v>0</v>
      </c>
      <c r="CO23" s="241"/>
      <c r="CP23" s="243"/>
      <c r="CQ23" s="233">
        <f t="shared" si="28"/>
        <v>0</v>
      </c>
      <c r="CR23" s="241"/>
      <c r="CS23" s="243"/>
      <c r="CT23" s="233">
        <f t="shared" si="29"/>
        <v>0</v>
      </c>
      <c r="CU23" s="241"/>
      <c r="CV23" s="243"/>
      <c r="CW23" s="233">
        <f t="shared" si="30"/>
        <v>0</v>
      </c>
      <c r="CX23" s="241"/>
      <c r="CY23" s="243"/>
      <c r="CZ23" s="233">
        <f t="shared" si="31"/>
        <v>0</v>
      </c>
      <c r="DA23" s="241"/>
      <c r="DB23" s="243"/>
      <c r="DC23" s="233">
        <f t="shared" si="32"/>
        <v>0</v>
      </c>
      <c r="DD23" s="241"/>
      <c r="DE23" s="243"/>
      <c r="DF23" s="233">
        <f t="shared" si="33"/>
        <v>0</v>
      </c>
      <c r="DG23" s="241"/>
      <c r="DH23" s="243"/>
      <c r="DI23" s="233">
        <f t="shared" si="34"/>
        <v>0</v>
      </c>
      <c r="DJ23" s="241"/>
      <c r="DK23" s="243"/>
      <c r="DL23" s="233">
        <f t="shared" si="35"/>
        <v>0</v>
      </c>
      <c r="DM23" s="241"/>
      <c r="DN23" s="243"/>
      <c r="DO23" s="233">
        <f t="shared" si="36"/>
        <v>0</v>
      </c>
      <c r="DP23" s="241"/>
      <c r="DQ23" s="243"/>
      <c r="DR23" s="233">
        <f t="shared" si="37"/>
        <v>0</v>
      </c>
      <c r="DS23" s="241"/>
      <c r="DT23" s="243"/>
      <c r="DU23" s="233">
        <f t="shared" si="38"/>
        <v>0</v>
      </c>
      <c r="DV23" s="241"/>
      <c r="DW23" s="243"/>
      <c r="DX23" s="233">
        <f t="shared" si="39"/>
        <v>0</v>
      </c>
      <c r="DY23" s="241"/>
      <c r="DZ23" s="243"/>
      <c r="EA23" s="233">
        <f t="shared" si="40"/>
        <v>0</v>
      </c>
      <c r="EB23" s="241"/>
      <c r="EC23" s="243"/>
      <c r="ED23" s="233">
        <f t="shared" si="41"/>
        <v>0</v>
      </c>
      <c r="EE23" s="241"/>
      <c r="EF23" s="243"/>
      <c r="EG23" s="233">
        <f t="shared" si="42"/>
        <v>0</v>
      </c>
      <c r="EH23" s="241"/>
      <c r="EI23" s="243"/>
      <c r="EJ23" s="233">
        <f t="shared" si="43"/>
        <v>0</v>
      </c>
      <c r="EK23" s="241"/>
      <c r="EL23" s="243"/>
      <c r="EM23" s="233">
        <f t="shared" si="44"/>
        <v>0</v>
      </c>
      <c r="EN23" s="241"/>
      <c r="EO23" s="243"/>
      <c r="EP23" s="233">
        <f t="shared" si="45"/>
        <v>0</v>
      </c>
      <c r="EQ23" s="241"/>
      <c r="ER23" s="243"/>
      <c r="ES23" s="233">
        <f t="shared" si="46"/>
        <v>0</v>
      </c>
      <c r="ET23" s="241"/>
      <c r="EU23" s="243"/>
      <c r="EV23" s="233">
        <f t="shared" si="47"/>
        <v>0</v>
      </c>
      <c r="EW23" s="241"/>
      <c r="EX23" s="243"/>
      <c r="EY23" s="233">
        <f t="shared" si="48"/>
        <v>0</v>
      </c>
      <c r="EZ23" s="241"/>
      <c r="FA23" s="243"/>
      <c r="FB23" s="233">
        <f t="shared" si="49"/>
        <v>0</v>
      </c>
      <c r="FC23" s="241"/>
      <c r="FD23" s="243"/>
      <c r="FE23" s="233">
        <f t="shared" si="50"/>
        <v>0</v>
      </c>
      <c r="FF23" s="241"/>
      <c r="FG23" s="243"/>
      <c r="FH23" s="233">
        <f t="shared" si="51"/>
        <v>0</v>
      </c>
      <c r="FI23" s="241"/>
      <c r="FJ23" s="243"/>
      <c r="FK23" s="233">
        <f t="shared" si="52"/>
        <v>0</v>
      </c>
      <c r="FL23" s="241"/>
      <c r="FM23" s="243"/>
      <c r="FN23" s="233">
        <f t="shared" si="53"/>
        <v>0</v>
      </c>
      <c r="FO23" s="241"/>
      <c r="FP23" s="243"/>
      <c r="FQ23" s="233">
        <f t="shared" si="59"/>
        <v>0</v>
      </c>
      <c r="FR23" s="241"/>
      <c r="FS23" s="243"/>
      <c r="FT23" s="233">
        <f t="shared" si="54"/>
        <v>0</v>
      </c>
      <c r="FU23" s="241"/>
      <c r="FV23" s="243"/>
      <c r="FW23" s="233">
        <f t="shared" si="55"/>
        <v>0</v>
      </c>
      <c r="FX23" s="241"/>
      <c r="FY23" s="243"/>
      <c r="FZ23" s="233">
        <f t="shared" si="56"/>
        <v>0</v>
      </c>
      <c r="GA23" s="241"/>
      <c r="GB23" s="243"/>
      <c r="GC23" s="233">
        <f t="shared" si="57"/>
        <v>0</v>
      </c>
    </row>
    <row r="24" spans="2:185" ht="15">
      <c r="B24" s="240"/>
      <c r="C24" s="241"/>
      <c r="D24" s="241"/>
      <c r="E24" s="242"/>
      <c r="F24" s="241"/>
      <c r="G24" s="243"/>
      <c r="H24" s="233">
        <f t="shared" si="58"/>
        <v>0</v>
      </c>
      <c r="I24" s="241"/>
      <c r="J24" s="243"/>
      <c r="K24" s="233">
        <f t="shared" si="0"/>
        <v>0</v>
      </c>
      <c r="L24" s="241"/>
      <c r="M24" s="243"/>
      <c r="N24" s="233">
        <f t="shared" si="1"/>
        <v>0</v>
      </c>
      <c r="O24" s="241"/>
      <c r="P24" s="243"/>
      <c r="Q24" s="233">
        <f t="shared" si="2"/>
        <v>0</v>
      </c>
      <c r="R24" s="241"/>
      <c r="S24" s="243"/>
      <c r="T24" s="233">
        <f t="shared" si="3"/>
        <v>0</v>
      </c>
      <c r="U24" s="241"/>
      <c r="V24" s="243"/>
      <c r="W24" s="233">
        <f t="shared" si="4"/>
        <v>0</v>
      </c>
      <c r="X24" s="241"/>
      <c r="Y24" s="243"/>
      <c r="Z24" s="233">
        <f t="shared" si="5"/>
        <v>0</v>
      </c>
      <c r="AA24" s="241"/>
      <c r="AB24" s="243"/>
      <c r="AC24" s="233">
        <f t="shared" si="6"/>
        <v>0</v>
      </c>
      <c r="AD24" s="241"/>
      <c r="AE24" s="243"/>
      <c r="AF24" s="233">
        <f t="shared" si="7"/>
        <v>0</v>
      </c>
      <c r="AG24" s="241"/>
      <c r="AH24" s="243"/>
      <c r="AI24" s="233">
        <f t="shared" si="8"/>
        <v>0</v>
      </c>
      <c r="AJ24" s="241"/>
      <c r="AK24" s="243"/>
      <c r="AL24" s="233">
        <f t="shared" si="9"/>
        <v>0</v>
      </c>
      <c r="AM24" s="241"/>
      <c r="AN24" s="243"/>
      <c r="AO24" s="233">
        <f t="shared" si="10"/>
        <v>0</v>
      </c>
      <c r="AP24" s="241"/>
      <c r="AQ24" s="243"/>
      <c r="AR24" s="233">
        <f t="shared" si="11"/>
        <v>0</v>
      </c>
      <c r="AS24" s="241"/>
      <c r="AT24" s="243"/>
      <c r="AU24" s="233">
        <f t="shared" si="12"/>
        <v>0</v>
      </c>
      <c r="AV24" s="241"/>
      <c r="AW24" s="243"/>
      <c r="AX24" s="233">
        <f t="shared" si="13"/>
        <v>0</v>
      </c>
      <c r="AY24" s="241"/>
      <c r="AZ24" s="243"/>
      <c r="BA24" s="233">
        <f t="shared" si="14"/>
        <v>0</v>
      </c>
      <c r="BB24" s="241"/>
      <c r="BC24" s="243"/>
      <c r="BD24" s="233">
        <f t="shared" si="15"/>
        <v>0</v>
      </c>
      <c r="BE24" s="241"/>
      <c r="BF24" s="243"/>
      <c r="BG24" s="233">
        <f t="shared" si="16"/>
        <v>0</v>
      </c>
      <c r="BH24" s="241"/>
      <c r="BI24" s="243"/>
      <c r="BJ24" s="233">
        <f t="shared" si="17"/>
        <v>0</v>
      </c>
      <c r="BK24" s="241"/>
      <c r="BL24" s="243"/>
      <c r="BM24" s="233">
        <f t="shared" si="18"/>
        <v>0</v>
      </c>
      <c r="BN24" s="241"/>
      <c r="BO24" s="243"/>
      <c r="BP24" s="233">
        <f t="shared" si="19"/>
        <v>0</v>
      </c>
      <c r="BQ24" s="241"/>
      <c r="BR24" s="243"/>
      <c r="BS24" s="233">
        <f t="shared" si="20"/>
        <v>0</v>
      </c>
      <c r="BT24" s="241"/>
      <c r="BU24" s="243"/>
      <c r="BV24" s="233">
        <f t="shared" si="21"/>
        <v>0</v>
      </c>
      <c r="BW24" s="241"/>
      <c r="BX24" s="243"/>
      <c r="BY24" s="233">
        <f t="shared" si="22"/>
        <v>0</v>
      </c>
      <c r="BZ24" s="241"/>
      <c r="CA24" s="243"/>
      <c r="CB24" s="233">
        <f t="shared" si="23"/>
        <v>0</v>
      </c>
      <c r="CC24" s="241"/>
      <c r="CD24" s="243"/>
      <c r="CE24" s="233">
        <f t="shared" si="24"/>
        <v>0</v>
      </c>
      <c r="CF24" s="241"/>
      <c r="CG24" s="243"/>
      <c r="CH24" s="233">
        <f t="shared" si="25"/>
        <v>0</v>
      </c>
      <c r="CI24" s="241"/>
      <c r="CJ24" s="243"/>
      <c r="CK24" s="233">
        <f t="shared" si="26"/>
        <v>0</v>
      </c>
      <c r="CL24" s="241"/>
      <c r="CM24" s="243"/>
      <c r="CN24" s="233">
        <f t="shared" si="27"/>
        <v>0</v>
      </c>
      <c r="CO24" s="241"/>
      <c r="CP24" s="243"/>
      <c r="CQ24" s="233">
        <f t="shared" si="28"/>
        <v>0</v>
      </c>
      <c r="CR24" s="241"/>
      <c r="CS24" s="243"/>
      <c r="CT24" s="233">
        <f t="shared" si="29"/>
        <v>0</v>
      </c>
      <c r="CU24" s="241"/>
      <c r="CV24" s="243"/>
      <c r="CW24" s="233">
        <f t="shared" si="30"/>
        <v>0</v>
      </c>
      <c r="CX24" s="241"/>
      <c r="CY24" s="243"/>
      <c r="CZ24" s="233">
        <f t="shared" si="31"/>
        <v>0</v>
      </c>
      <c r="DA24" s="241"/>
      <c r="DB24" s="243"/>
      <c r="DC24" s="233">
        <f t="shared" si="32"/>
        <v>0</v>
      </c>
      <c r="DD24" s="241"/>
      <c r="DE24" s="243"/>
      <c r="DF24" s="233">
        <f t="shared" si="33"/>
        <v>0</v>
      </c>
      <c r="DG24" s="241"/>
      <c r="DH24" s="243"/>
      <c r="DI24" s="233">
        <f t="shared" si="34"/>
        <v>0</v>
      </c>
      <c r="DJ24" s="241"/>
      <c r="DK24" s="243"/>
      <c r="DL24" s="233">
        <f t="shared" si="35"/>
        <v>0</v>
      </c>
      <c r="DM24" s="241"/>
      <c r="DN24" s="243"/>
      <c r="DO24" s="233">
        <f t="shared" si="36"/>
        <v>0</v>
      </c>
      <c r="DP24" s="241"/>
      <c r="DQ24" s="243"/>
      <c r="DR24" s="233">
        <f t="shared" si="37"/>
        <v>0</v>
      </c>
      <c r="DS24" s="241"/>
      <c r="DT24" s="243"/>
      <c r="DU24" s="233">
        <f t="shared" si="38"/>
        <v>0</v>
      </c>
      <c r="DV24" s="241"/>
      <c r="DW24" s="243"/>
      <c r="DX24" s="233">
        <f t="shared" si="39"/>
        <v>0</v>
      </c>
      <c r="DY24" s="241"/>
      <c r="DZ24" s="243"/>
      <c r="EA24" s="233">
        <f t="shared" si="40"/>
        <v>0</v>
      </c>
      <c r="EB24" s="241"/>
      <c r="EC24" s="243"/>
      <c r="ED24" s="233">
        <f t="shared" si="41"/>
        <v>0</v>
      </c>
      <c r="EE24" s="241"/>
      <c r="EF24" s="243"/>
      <c r="EG24" s="233">
        <f t="shared" si="42"/>
        <v>0</v>
      </c>
      <c r="EH24" s="241"/>
      <c r="EI24" s="243"/>
      <c r="EJ24" s="233">
        <f t="shared" si="43"/>
        <v>0</v>
      </c>
      <c r="EK24" s="241"/>
      <c r="EL24" s="243"/>
      <c r="EM24" s="233">
        <f t="shared" si="44"/>
        <v>0</v>
      </c>
      <c r="EN24" s="241"/>
      <c r="EO24" s="243"/>
      <c r="EP24" s="233">
        <f t="shared" si="45"/>
        <v>0</v>
      </c>
      <c r="EQ24" s="241"/>
      <c r="ER24" s="243"/>
      <c r="ES24" s="233">
        <f t="shared" si="46"/>
        <v>0</v>
      </c>
      <c r="ET24" s="241"/>
      <c r="EU24" s="243"/>
      <c r="EV24" s="233">
        <f t="shared" si="47"/>
        <v>0</v>
      </c>
      <c r="EW24" s="241"/>
      <c r="EX24" s="243"/>
      <c r="EY24" s="233">
        <f t="shared" si="48"/>
        <v>0</v>
      </c>
      <c r="EZ24" s="241"/>
      <c r="FA24" s="243"/>
      <c r="FB24" s="233">
        <f t="shared" si="49"/>
        <v>0</v>
      </c>
      <c r="FC24" s="241"/>
      <c r="FD24" s="243"/>
      <c r="FE24" s="233">
        <f t="shared" si="50"/>
        <v>0</v>
      </c>
      <c r="FF24" s="241"/>
      <c r="FG24" s="243"/>
      <c r="FH24" s="233">
        <f t="shared" si="51"/>
        <v>0</v>
      </c>
      <c r="FI24" s="241"/>
      <c r="FJ24" s="243"/>
      <c r="FK24" s="233">
        <f t="shared" si="52"/>
        <v>0</v>
      </c>
      <c r="FL24" s="241"/>
      <c r="FM24" s="243"/>
      <c r="FN24" s="233">
        <f t="shared" si="53"/>
        <v>0</v>
      </c>
      <c r="FO24" s="241"/>
      <c r="FP24" s="243"/>
      <c r="FQ24" s="233">
        <f t="shared" si="59"/>
        <v>0</v>
      </c>
      <c r="FR24" s="241"/>
      <c r="FS24" s="243"/>
      <c r="FT24" s="233">
        <f t="shared" si="54"/>
        <v>0</v>
      </c>
      <c r="FU24" s="241"/>
      <c r="FV24" s="243"/>
      <c r="FW24" s="233">
        <f t="shared" si="55"/>
        <v>0</v>
      </c>
      <c r="FX24" s="241"/>
      <c r="FY24" s="243"/>
      <c r="FZ24" s="233">
        <f t="shared" si="56"/>
        <v>0</v>
      </c>
      <c r="GA24" s="241"/>
      <c r="GB24" s="243"/>
      <c r="GC24" s="233">
        <f t="shared" si="57"/>
        <v>0</v>
      </c>
    </row>
    <row r="25" spans="2:185" ht="15">
      <c r="B25" s="240"/>
      <c r="C25" s="244"/>
      <c r="D25" s="244"/>
      <c r="E25" s="242"/>
      <c r="F25" s="241"/>
      <c r="G25" s="243"/>
      <c r="H25" s="233">
        <f t="shared" si="58"/>
        <v>0</v>
      </c>
      <c r="I25" s="241"/>
      <c r="J25" s="243"/>
      <c r="K25" s="233">
        <f t="shared" si="0"/>
        <v>0</v>
      </c>
      <c r="L25" s="241"/>
      <c r="M25" s="243"/>
      <c r="N25" s="233">
        <f t="shared" si="1"/>
        <v>0</v>
      </c>
      <c r="O25" s="241"/>
      <c r="P25" s="243"/>
      <c r="Q25" s="233">
        <f t="shared" si="2"/>
        <v>0</v>
      </c>
      <c r="R25" s="241"/>
      <c r="S25" s="243"/>
      <c r="T25" s="233">
        <f t="shared" si="3"/>
        <v>0</v>
      </c>
      <c r="U25" s="241"/>
      <c r="V25" s="243"/>
      <c r="W25" s="233">
        <f t="shared" si="4"/>
        <v>0</v>
      </c>
      <c r="X25" s="241"/>
      <c r="Y25" s="243"/>
      <c r="Z25" s="233">
        <f t="shared" si="5"/>
        <v>0</v>
      </c>
      <c r="AA25" s="241"/>
      <c r="AB25" s="243"/>
      <c r="AC25" s="233">
        <f t="shared" si="6"/>
        <v>0</v>
      </c>
      <c r="AD25" s="241"/>
      <c r="AE25" s="243"/>
      <c r="AF25" s="233">
        <f t="shared" si="7"/>
        <v>0</v>
      </c>
      <c r="AG25" s="241"/>
      <c r="AH25" s="243"/>
      <c r="AI25" s="233">
        <f t="shared" si="8"/>
        <v>0</v>
      </c>
      <c r="AJ25" s="241"/>
      <c r="AK25" s="243"/>
      <c r="AL25" s="233">
        <f t="shared" si="9"/>
        <v>0</v>
      </c>
      <c r="AM25" s="241"/>
      <c r="AN25" s="243"/>
      <c r="AO25" s="233">
        <f t="shared" si="10"/>
        <v>0</v>
      </c>
      <c r="AP25" s="241"/>
      <c r="AQ25" s="243"/>
      <c r="AR25" s="233">
        <f t="shared" si="11"/>
        <v>0</v>
      </c>
      <c r="AS25" s="241"/>
      <c r="AT25" s="243"/>
      <c r="AU25" s="233">
        <f t="shared" si="12"/>
        <v>0</v>
      </c>
      <c r="AV25" s="241"/>
      <c r="AW25" s="243"/>
      <c r="AX25" s="233">
        <f t="shared" si="13"/>
        <v>0</v>
      </c>
      <c r="AY25" s="241"/>
      <c r="AZ25" s="243"/>
      <c r="BA25" s="233">
        <f t="shared" si="14"/>
        <v>0</v>
      </c>
      <c r="BB25" s="241"/>
      <c r="BC25" s="243"/>
      <c r="BD25" s="233">
        <f t="shared" si="15"/>
        <v>0</v>
      </c>
      <c r="BE25" s="241"/>
      <c r="BF25" s="243"/>
      <c r="BG25" s="233">
        <f t="shared" si="16"/>
        <v>0</v>
      </c>
      <c r="BH25" s="241"/>
      <c r="BI25" s="243"/>
      <c r="BJ25" s="233">
        <f t="shared" si="17"/>
        <v>0</v>
      </c>
      <c r="BK25" s="241"/>
      <c r="BL25" s="243"/>
      <c r="BM25" s="233">
        <f t="shared" si="18"/>
        <v>0</v>
      </c>
      <c r="BN25" s="241"/>
      <c r="BO25" s="243"/>
      <c r="BP25" s="233">
        <f t="shared" si="19"/>
        <v>0</v>
      </c>
      <c r="BQ25" s="241"/>
      <c r="BR25" s="243"/>
      <c r="BS25" s="233">
        <f t="shared" si="20"/>
        <v>0</v>
      </c>
      <c r="BT25" s="241"/>
      <c r="BU25" s="243"/>
      <c r="BV25" s="233">
        <f t="shared" si="21"/>
        <v>0</v>
      </c>
      <c r="BW25" s="241"/>
      <c r="BX25" s="243"/>
      <c r="BY25" s="233">
        <f t="shared" si="22"/>
        <v>0</v>
      </c>
      <c r="BZ25" s="241"/>
      <c r="CA25" s="243"/>
      <c r="CB25" s="233">
        <f t="shared" si="23"/>
        <v>0</v>
      </c>
      <c r="CC25" s="241"/>
      <c r="CD25" s="243"/>
      <c r="CE25" s="233">
        <f t="shared" si="24"/>
        <v>0</v>
      </c>
      <c r="CF25" s="241"/>
      <c r="CG25" s="243"/>
      <c r="CH25" s="233">
        <f t="shared" si="25"/>
        <v>0</v>
      </c>
      <c r="CI25" s="241"/>
      <c r="CJ25" s="243"/>
      <c r="CK25" s="233">
        <f t="shared" si="26"/>
        <v>0</v>
      </c>
      <c r="CL25" s="241"/>
      <c r="CM25" s="243"/>
      <c r="CN25" s="233">
        <f t="shared" si="27"/>
        <v>0</v>
      </c>
      <c r="CO25" s="241"/>
      <c r="CP25" s="243"/>
      <c r="CQ25" s="233">
        <f t="shared" si="28"/>
        <v>0</v>
      </c>
      <c r="CR25" s="241"/>
      <c r="CS25" s="243"/>
      <c r="CT25" s="233">
        <f t="shared" si="29"/>
        <v>0</v>
      </c>
      <c r="CU25" s="241"/>
      <c r="CV25" s="243"/>
      <c r="CW25" s="233">
        <f t="shared" si="30"/>
        <v>0</v>
      </c>
      <c r="CX25" s="241"/>
      <c r="CY25" s="243"/>
      <c r="CZ25" s="233">
        <f t="shared" si="31"/>
        <v>0</v>
      </c>
      <c r="DA25" s="241"/>
      <c r="DB25" s="243"/>
      <c r="DC25" s="233">
        <f t="shared" si="32"/>
        <v>0</v>
      </c>
      <c r="DD25" s="241"/>
      <c r="DE25" s="243"/>
      <c r="DF25" s="233">
        <f t="shared" si="33"/>
        <v>0</v>
      </c>
      <c r="DG25" s="241"/>
      <c r="DH25" s="243"/>
      <c r="DI25" s="233">
        <f t="shared" si="34"/>
        <v>0</v>
      </c>
      <c r="DJ25" s="241"/>
      <c r="DK25" s="243"/>
      <c r="DL25" s="233">
        <f t="shared" si="35"/>
        <v>0</v>
      </c>
      <c r="DM25" s="241"/>
      <c r="DN25" s="243"/>
      <c r="DO25" s="233">
        <f t="shared" si="36"/>
        <v>0</v>
      </c>
      <c r="DP25" s="241"/>
      <c r="DQ25" s="243"/>
      <c r="DR25" s="233">
        <f t="shared" si="37"/>
        <v>0</v>
      </c>
      <c r="DS25" s="241"/>
      <c r="DT25" s="243"/>
      <c r="DU25" s="233">
        <f t="shared" si="38"/>
        <v>0</v>
      </c>
      <c r="DV25" s="241"/>
      <c r="DW25" s="243"/>
      <c r="DX25" s="233">
        <f t="shared" si="39"/>
        <v>0</v>
      </c>
      <c r="DY25" s="241"/>
      <c r="DZ25" s="243"/>
      <c r="EA25" s="233">
        <f t="shared" si="40"/>
        <v>0</v>
      </c>
      <c r="EB25" s="241"/>
      <c r="EC25" s="243"/>
      <c r="ED25" s="233">
        <f t="shared" si="41"/>
        <v>0</v>
      </c>
      <c r="EE25" s="241"/>
      <c r="EF25" s="243"/>
      <c r="EG25" s="233">
        <f t="shared" si="42"/>
        <v>0</v>
      </c>
      <c r="EH25" s="241"/>
      <c r="EI25" s="243"/>
      <c r="EJ25" s="233">
        <f t="shared" si="43"/>
        <v>0</v>
      </c>
      <c r="EK25" s="241"/>
      <c r="EL25" s="243"/>
      <c r="EM25" s="233">
        <f t="shared" si="44"/>
        <v>0</v>
      </c>
      <c r="EN25" s="241"/>
      <c r="EO25" s="243"/>
      <c r="EP25" s="233">
        <f t="shared" si="45"/>
        <v>0</v>
      </c>
      <c r="EQ25" s="241"/>
      <c r="ER25" s="243"/>
      <c r="ES25" s="233">
        <f t="shared" si="46"/>
        <v>0</v>
      </c>
      <c r="ET25" s="241"/>
      <c r="EU25" s="243"/>
      <c r="EV25" s="233">
        <f t="shared" si="47"/>
        <v>0</v>
      </c>
      <c r="EW25" s="241"/>
      <c r="EX25" s="243"/>
      <c r="EY25" s="233">
        <f t="shared" si="48"/>
        <v>0</v>
      </c>
      <c r="EZ25" s="241"/>
      <c r="FA25" s="243"/>
      <c r="FB25" s="233">
        <f t="shared" si="49"/>
        <v>0</v>
      </c>
      <c r="FC25" s="241"/>
      <c r="FD25" s="243"/>
      <c r="FE25" s="233">
        <f t="shared" si="50"/>
        <v>0</v>
      </c>
      <c r="FF25" s="241"/>
      <c r="FG25" s="243"/>
      <c r="FH25" s="233">
        <f t="shared" si="51"/>
        <v>0</v>
      </c>
      <c r="FI25" s="241"/>
      <c r="FJ25" s="243"/>
      <c r="FK25" s="233">
        <f t="shared" si="52"/>
        <v>0</v>
      </c>
      <c r="FL25" s="241"/>
      <c r="FM25" s="243"/>
      <c r="FN25" s="233">
        <f t="shared" si="53"/>
        <v>0</v>
      </c>
      <c r="FO25" s="241"/>
      <c r="FP25" s="243"/>
      <c r="FQ25" s="233">
        <f t="shared" si="59"/>
        <v>0</v>
      </c>
      <c r="FR25" s="241"/>
      <c r="FS25" s="243"/>
      <c r="FT25" s="233">
        <f t="shared" si="54"/>
        <v>0</v>
      </c>
      <c r="FU25" s="241"/>
      <c r="FV25" s="243"/>
      <c r="FW25" s="233">
        <f t="shared" si="55"/>
        <v>0</v>
      </c>
      <c r="FX25" s="241"/>
      <c r="FY25" s="243"/>
      <c r="FZ25" s="233">
        <f t="shared" si="56"/>
        <v>0</v>
      </c>
      <c r="GA25" s="241"/>
      <c r="GB25" s="243"/>
      <c r="GC25" s="233">
        <f t="shared" si="57"/>
        <v>0</v>
      </c>
    </row>
    <row r="26" spans="2:185" ht="15">
      <c r="B26" s="240"/>
      <c r="C26" s="244"/>
      <c r="D26" s="244"/>
      <c r="E26" s="242"/>
      <c r="F26" s="241"/>
      <c r="G26" s="243"/>
      <c r="H26" s="233">
        <f t="shared" si="58"/>
        <v>0</v>
      </c>
      <c r="I26" s="241"/>
      <c r="J26" s="243"/>
      <c r="K26" s="233">
        <f t="shared" si="0"/>
        <v>0</v>
      </c>
      <c r="L26" s="241"/>
      <c r="M26" s="243"/>
      <c r="N26" s="233">
        <f t="shared" si="1"/>
        <v>0</v>
      </c>
      <c r="O26" s="241"/>
      <c r="P26" s="243"/>
      <c r="Q26" s="233">
        <f t="shared" si="2"/>
        <v>0</v>
      </c>
      <c r="R26" s="241"/>
      <c r="S26" s="243"/>
      <c r="T26" s="233">
        <f t="shared" si="3"/>
        <v>0</v>
      </c>
      <c r="U26" s="241"/>
      <c r="V26" s="243"/>
      <c r="W26" s="233">
        <f t="shared" si="4"/>
        <v>0</v>
      </c>
      <c r="X26" s="241"/>
      <c r="Y26" s="243"/>
      <c r="Z26" s="233">
        <f t="shared" si="5"/>
        <v>0</v>
      </c>
      <c r="AA26" s="241"/>
      <c r="AB26" s="243"/>
      <c r="AC26" s="233">
        <f t="shared" si="6"/>
        <v>0</v>
      </c>
      <c r="AD26" s="241"/>
      <c r="AE26" s="243"/>
      <c r="AF26" s="233">
        <f t="shared" si="7"/>
        <v>0</v>
      </c>
      <c r="AG26" s="241"/>
      <c r="AH26" s="243"/>
      <c r="AI26" s="233">
        <f t="shared" si="8"/>
        <v>0</v>
      </c>
      <c r="AJ26" s="241"/>
      <c r="AK26" s="243"/>
      <c r="AL26" s="233">
        <f t="shared" si="9"/>
        <v>0</v>
      </c>
      <c r="AM26" s="241"/>
      <c r="AN26" s="243"/>
      <c r="AO26" s="233">
        <f t="shared" si="10"/>
        <v>0</v>
      </c>
      <c r="AP26" s="241"/>
      <c r="AQ26" s="243"/>
      <c r="AR26" s="233">
        <f t="shared" si="11"/>
        <v>0</v>
      </c>
      <c r="AS26" s="241"/>
      <c r="AT26" s="243"/>
      <c r="AU26" s="233">
        <f t="shared" si="12"/>
        <v>0</v>
      </c>
      <c r="AV26" s="241"/>
      <c r="AW26" s="243"/>
      <c r="AX26" s="233">
        <f t="shared" si="13"/>
        <v>0</v>
      </c>
      <c r="AY26" s="241"/>
      <c r="AZ26" s="243"/>
      <c r="BA26" s="233">
        <f t="shared" si="14"/>
        <v>0</v>
      </c>
      <c r="BB26" s="241"/>
      <c r="BC26" s="243"/>
      <c r="BD26" s="233">
        <f t="shared" si="15"/>
        <v>0</v>
      </c>
      <c r="BE26" s="241"/>
      <c r="BF26" s="243"/>
      <c r="BG26" s="233">
        <f t="shared" si="16"/>
        <v>0</v>
      </c>
      <c r="BH26" s="241"/>
      <c r="BI26" s="243"/>
      <c r="BJ26" s="233">
        <f t="shared" si="17"/>
        <v>0</v>
      </c>
      <c r="BK26" s="241"/>
      <c r="BL26" s="243"/>
      <c r="BM26" s="233">
        <f t="shared" si="18"/>
        <v>0</v>
      </c>
      <c r="BN26" s="241"/>
      <c r="BO26" s="243"/>
      <c r="BP26" s="233">
        <f t="shared" si="19"/>
        <v>0</v>
      </c>
      <c r="BQ26" s="241"/>
      <c r="BR26" s="243"/>
      <c r="BS26" s="233">
        <f t="shared" si="20"/>
        <v>0</v>
      </c>
      <c r="BT26" s="241"/>
      <c r="BU26" s="243"/>
      <c r="BV26" s="233">
        <f t="shared" si="21"/>
        <v>0</v>
      </c>
      <c r="BW26" s="241"/>
      <c r="BX26" s="243"/>
      <c r="BY26" s="233">
        <f t="shared" si="22"/>
        <v>0</v>
      </c>
      <c r="BZ26" s="241"/>
      <c r="CA26" s="243"/>
      <c r="CB26" s="233">
        <f t="shared" si="23"/>
        <v>0</v>
      </c>
      <c r="CC26" s="241"/>
      <c r="CD26" s="243"/>
      <c r="CE26" s="233">
        <f t="shared" si="24"/>
        <v>0</v>
      </c>
      <c r="CF26" s="241"/>
      <c r="CG26" s="243"/>
      <c r="CH26" s="233">
        <f t="shared" si="25"/>
        <v>0</v>
      </c>
      <c r="CI26" s="241"/>
      <c r="CJ26" s="243"/>
      <c r="CK26" s="233">
        <f t="shared" si="26"/>
        <v>0</v>
      </c>
      <c r="CL26" s="241"/>
      <c r="CM26" s="243"/>
      <c r="CN26" s="233">
        <f t="shared" si="27"/>
        <v>0</v>
      </c>
      <c r="CO26" s="241"/>
      <c r="CP26" s="243"/>
      <c r="CQ26" s="233">
        <f t="shared" si="28"/>
        <v>0</v>
      </c>
      <c r="CR26" s="241"/>
      <c r="CS26" s="243"/>
      <c r="CT26" s="233">
        <f t="shared" si="29"/>
        <v>0</v>
      </c>
      <c r="CU26" s="241"/>
      <c r="CV26" s="243"/>
      <c r="CW26" s="233">
        <f t="shared" si="30"/>
        <v>0</v>
      </c>
      <c r="CX26" s="241"/>
      <c r="CY26" s="243"/>
      <c r="CZ26" s="233">
        <f t="shared" si="31"/>
        <v>0</v>
      </c>
      <c r="DA26" s="241"/>
      <c r="DB26" s="243"/>
      <c r="DC26" s="233">
        <f t="shared" si="32"/>
        <v>0</v>
      </c>
      <c r="DD26" s="241"/>
      <c r="DE26" s="243"/>
      <c r="DF26" s="233">
        <f t="shared" si="33"/>
        <v>0</v>
      </c>
      <c r="DG26" s="241"/>
      <c r="DH26" s="243"/>
      <c r="DI26" s="233">
        <f t="shared" si="34"/>
        <v>0</v>
      </c>
      <c r="DJ26" s="241"/>
      <c r="DK26" s="243"/>
      <c r="DL26" s="233">
        <f t="shared" si="35"/>
        <v>0</v>
      </c>
      <c r="DM26" s="241"/>
      <c r="DN26" s="243"/>
      <c r="DO26" s="233">
        <f t="shared" si="36"/>
        <v>0</v>
      </c>
      <c r="DP26" s="241"/>
      <c r="DQ26" s="243"/>
      <c r="DR26" s="233">
        <f t="shared" si="37"/>
        <v>0</v>
      </c>
      <c r="DS26" s="241"/>
      <c r="DT26" s="243"/>
      <c r="DU26" s="233">
        <f t="shared" si="38"/>
        <v>0</v>
      </c>
      <c r="DV26" s="241"/>
      <c r="DW26" s="243"/>
      <c r="DX26" s="233">
        <f t="shared" si="39"/>
        <v>0</v>
      </c>
      <c r="DY26" s="241"/>
      <c r="DZ26" s="243"/>
      <c r="EA26" s="233">
        <f t="shared" si="40"/>
        <v>0</v>
      </c>
      <c r="EB26" s="241"/>
      <c r="EC26" s="243"/>
      <c r="ED26" s="233">
        <f t="shared" si="41"/>
        <v>0</v>
      </c>
      <c r="EE26" s="241"/>
      <c r="EF26" s="243"/>
      <c r="EG26" s="233">
        <f t="shared" si="42"/>
        <v>0</v>
      </c>
      <c r="EH26" s="241"/>
      <c r="EI26" s="243"/>
      <c r="EJ26" s="233">
        <f t="shared" si="43"/>
        <v>0</v>
      </c>
      <c r="EK26" s="241"/>
      <c r="EL26" s="243"/>
      <c r="EM26" s="233">
        <f t="shared" si="44"/>
        <v>0</v>
      </c>
      <c r="EN26" s="241"/>
      <c r="EO26" s="243"/>
      <c r="EP26" s="233">
        <f t="shared" si="45"/>
        <v>0</v>
      </c>
      <c r="EQ26" s="241"/>
      <c r="ER26" s="243"/>
      <c r="ES26" s="233">
        <f t="shared" si="46"/>
        <v>0</v>
      </c>
      <c r="ET26" s="241"/>
      <c r="EU26" s="243"/>
      <c r="EV26" s="233">
        <f t="shared" si="47"/>
        <v>0</v>
      </c>
      <c r="EW26" s="241"/>
      <c r="EX26" s="243"/>
      <c r="EY26" s="233">
        <f t="shared" si="48"/>
        <v>0</v>
      </c>
      <c r="EZ26" s="241"/>
      <c r="FA26" s="243"/>
      <c r="FB26" s="233">
        <f t="shared" si="49"/>
        <v>0</v>
      </c>
      <c r="FC26" s="241"/>
      <c r="FD26" s="243"/>
      <c r="FE26" s="233">
        <f t="shared" si="50"/>
        <v>0</v>
      </c>
      <c r="FF26" s="241"/>
      <c r="FG26" s="243"/>
      <c r="FH26" s="233">
        <f t="shared" si="51"/>
        <v>0</v>
      </c>
      <c r="FI26" s="241"/>
      <c r="FJ26" s="243"/>
      <c r="FK26" s="233">
        <f t="shared" si="52"/>
        <v>0</v>
      </c>
      <c r="FL26" s="241"/>
      <c r="FM26" s="243"/>
      <c r="FN26" s="233">
        <f t="shared" si="53"/>
        <v>0</v>
      </c>
      <c r="FO26" s="241"/>
      <c r="FP26" s="243"/>
      <c r="FQ26" s="233">
        <f t="shared" si="59"/>
        <v>0</v>
      </c>
      <c r="FR26" s="241"/>
      <c r="FS26" s="243"/>
      <c r="FT26" s="233">
        <f t="shared" si="54"/>
        <v>0</v>
      </c>
      <c r="FU26" s="241"/>
      <c r="FV26" s="243"/>
      <c r="FW26" s="233">
        <f t="shared" si="55"/>
        <v>0</v>
      </c>
      <c r="FX26" s="241"/>
      <c r="FY26" s="243"/>
      <c r="FZ26" s="233">
        <f t="shared" si="56"/>
        <v>0</v>
      </c>
      <c r="GA26" s="241"/>
      <c r="GB26" s="243"/>
      <c r="GC26" s="233">
        <f t="shared" si="57"/>
        <v>0</v>
      </c>
    </row>
    <row r="27" spans="1:185" s="186" customFormat="1" ht="15">
      <c r="A27" s="184"/>
      <c r="B27" s="240"/>
      <c r="C27" s="241"/>
      <c r="D27" s="241"/>
      <c r="E27" s="242"/>
      <c r="F27" s="241"/>
      <c r="G27" s="243"/>
      <c r="H27" s="233">
        <f t="shared" si="58"/>
        <v>0</v>
      </c>
      <c r="I27" s="241"/>
      <c r="J27" s="243"/>
      <c r="K27" s="233">
        <f t="shared" si="0"/>
        <v>0</v>
      </c>
      <c r="L27" s="241"/>
      <c r="M27" s="243"/>
      <c r="N27" s="233">
        <f t="shared" si="1"/>
        <v>0</v>
      </c>
      <c r="O27" s="241"/>
      <c r="P27" s="243"/>
      <c r="Q27" s="233">
        <f t="shared" si="2"/>
        <v>0</v>
      </c>
      <c r="R27" s="241"/>
      <c r="S27" s="243"/>
      <c r="T27" s="233">
        <f t="shared" si="3"/>
        <v>0</v>
      </c>
      <c r="U27" s="241"/>
      <c r="V27" s="243"/>
      <c r="W27" s="233">
        <f t="shared" si="4"/>
        <v>0</v>
      </c>
      <c r="X27" s="241"/>
      <c r="Y27" s="243"/>
      <c r="Z27" s="233">
        <f t="shared" si="5"/>
        <v>0</v>
      </c>
      <c r="AA27" s="241"/>
      <c r="AB27" s="243"/>
      <c r="AC27" s="233">
        <f t="shared" si="6"/>
        <v>0</v>
      </c>
      <c r="AD27" s="241"/>
      <c r="AE27" s="243"/>
      <c r="AF27" s="233">
        <f t="shared" si="7"/>
        <v>0</v>
      </c>
      <c r="AG27" s="241"/>
      <c r="AH27" s="243"/>
      <c r="AI27" s="233">
        <f t="shared" si="8"/>
        <v>0</v>
      </c>
      <c r="AJ27" s="241"/>
      <c r="AK27" s="243"/>
      <c r="AL27" s="233">
        <f t="shared" si="9"/>
        <v>0</v>
      </c>
      <c r="AM27" s="241"/>
      <c r="AN27" s="243"/>
      <c r="AO27" s="233">
        <f t="shared" si="10"/>
        <v>0</v>
      </c>
      <c r="AP27" s="241"/>
      <c r="AQ27" s="243"/>
      <c r="AR27" s="233">
        <f t="shared" si="11"/>
        <v>0</v>
      </c>
      <c r="AS27" s="241"/>
      <c r="AT27" s="243"/>
      <c r="AU27" s="233">
        <f t="shared" si="12"/>
        <v>0</v>
      </c>
      <c r="AV27" s="241"/>
      <c r="AW27" s="243"/>
      <c r="AX27" s="233">
        <f t="shared" si="13"/>
        <v>0</v>
      </c>
      <c r="AY27" s="241"/>
      <c r="AZ27" s="243"/>
      <c r="BA27" s="233">
        <f t="shared" si="14"/>
        <v>0</v>
      </c>
      <c r="BB27" s="241"/>
      <c r="BC27" s="243"/>
      <c r="BD27" s="233">
        <f t="shared" si="15"/>
        <v>0</v>
      </c>
      <c r="BE27" s="241"/>
      <c r="BF27" s="243"/>
      <c r="BG27" s="233">
        <f t="shared" si="16"/>
        <v>0</v>
      </c>
      <c r="BH27" s="241"/>
      <c r="BI27" s="243"/>
      <c r="BJ27" s="233">
        <f t="shared" si="17"/>
        <v>0</v>
      </c>
      <c r="BK27" s="241"/>
      <c r="BL27" s="243"/>
      <c r="BM27" s="233">
        <f t="shared" si="18"/>
        <v>0</v>
      </c>
      <c r="BN27" s="241"/>
      <c r="BO27" s="243"/>
      <c r="BP27" s="233">
        <f t="shared" si="19"/>
        <v>0</v>
      </c>
      <c r="BQ27" s="241"/>
      <c r="BR27" s="243"/>
      <c r="BS27" s="233">
        <f t="shared" si="20"/>
        <v>0</v>
      </c>
      <c r="BT27" s="241"/>
      <c r="BU27" s="243"/>
      <c r="BV27" s="233">
        <f t="shared" si="21"/>
        <v>0</v>
      </c>
      <c r="BW27" s="241"/>
      <c r="BX27" s="243"/>
      <c r="BY27" s="233">
        <f t="shared" si="22"/>
        <v>0</v>
      </c>
      <c r="BZ27" s="241"/>
      <c r="CA27" s="243"/>
      <c r="CB27" s="233">
        <f t="shared" si="23"/>
        <v>0</v>
      </c>
      <c r="CC27" s="241"/>
      <c r="CD27" s="243"/>
      <c r="CE27" s="233">
        <f t="shared" si="24"/>
        <v>0</v>
      </c>
      <c r="CF27" s="241"/>
      <c r="CG27" s="243"/>
      <c r="CH27" s="233">
        <f t="shared" si="25"/>
        <v>0</v>
      </c>
      <c r="CI27" s="241"/>
      <c r="CJ27" s="243"/>
      <c r="CK27" s="233">
        <f t="shared" si="26"/>
        <v>0</v>
      </c>
      <c r="CL27" s="241"/>
      <c r="CM27" s="243"/>
      <c r="CN27" s="233">
        <f t="shared" si="27"/>
        <v>0</v>
      </c>
      <c r="CO27" s="241"/>
      <c r="CP27" s="243"/>
      <c r="CQ27" s="233">
        <f t="shared" si="28"/>
        <v>0</v>
      </c>
      <c r="CR27" s="241"/>
      <c r="CS27" s="243"/>
      <c r="CT27" s="233">
        <f t="shared" si="29"/>
        <v>0</v>
      </c>
      <c r="CU27" s="241"/>
      <c r="CV27" s="243"/>
      <c r="CW27" s="233">
        <f t="shared" si="30"/>
        <v>0</v>
      </c>
      <c r="CX27" s="241"/>
      <c r="CY27" s="243"/>
      <c r="CZ27" s="233">
        <f t="shared" si="31"/>
        <v>0</v>
      </c>
      <c r="DA27" s="241"/>
      <c r="DB27" s="243"/>
      <c r="DC27" s="233">
        <f t="shared" si="32"/>
        <v>0</v>
      </c>
      <c r="DD27" s="241"/>
      <c r="DE27" s="243"/>
      <c r="DF27" s="233">
        <f t="shared" si="33"/>
        <v>0</v>
      </c>
      <c r="DG27" s="241"/>
      <c r="DH27" s="243"/>
      <c r="DI27" s="233">
        <f t="shared" si="34"/>
        <v>0</v>
      </c>
      <c r="DJ27" s="241"/>
      <c r="DK27" s="243"/>
      <c r="DL27" s="233">
        <f t="shared" si="35"/>
        <v>0</v>
      </c>
      <c r="DM27" s="241"/>
      <c r="DN27" s="243"/>
      <c r="DO27" s="233">
        <f t="shared" si="36"/>
        <v>0</v>
      </c>
      <c r="DP27" s="241"/>
      <c r="DQ27" s="243"/>
      <c r="DR27" s="233">
        <f t="shared" si="37"/>
        <v>0</v>
      </c>
      <c r="DS27" s="241"/>
      <c r="DT27" s="243"/>
      <c r="DU27" s="233">
        <f t="shared" si="38"/>
        <v>0</v>
      </c>
      <c r="DV27" s="241"/>
      <c r="DW27" s="243"/>
      <c r="DX27" s="233">
        <f t="shared" si="39"/>
        <v>0</v>
      </c>
      <c r="DY27" s="241"/>
      <c r="DZ27" s="243"/>
      <c r="EA27" s="233">
        <f t="shared" si="40"/>
        <v>0</v>
      </c>
      <c r="EB27" s="241"/>
      <c r="EC27" s="243"/>
      <c r="ED27" s="233">
        <f t="shared" si="41"/>
        <v>0</v>
      </c>
      <c r="EE27" s="241"/>
      <c r="EF27" s="243"/>
      <c r="EG27" s="233">
        <f t="shared" si="42"/>
        <v>0</v>
      </c>
      <c r="EH27" s="241"/>
      <c r="EI27" s="243"/>
      <c r="EJ27" s="233">
        <f t="shared" si="43"/>
        <v>0</v>
      </c>
      <c r="EK27" s="241"/>
      <c r="EL27" s="243"/>
      <c r="EM27" s="233">
        <f t="shared" si="44"/>
        <v>0</v>
      </c>
      <c r="EN27" s="241"/>
      <c r="EO27" s="243"/>
      <c r="EP27" s="233">
        <f t="shared" si="45"/>
        <v>0</v>
      </c>
      <c r="EQ27" s="241"/>
      <c r="ER27" s="243"/>
      <c r="ES27" s="233">
        <f t="shared" si="46"/>
        <v>0</v>
      </c>
      <c r="ET27" s="241"/>
      <c r="EU27" s="243"/>
      <c r="EV27" s="233">
        <f t="shared" si="47"/>
        <v>0</v>
      </c>
      <c r="EW27" s="241"/>
      <c r="EX27" s="243"/>
      <c r="EY27" s="233">
        <f t="shared" si="48"/>
        <v>0</v>
      </c>
      <c r="EZ27" s="241"/>
      <c r="FA27" s="243"/>
      <c r="FB27" s="233">
        <f t="shared" si="49"/>
        <v>0</v>
      </c>
      <c r="FC27" s="241"/>
      <c r="FD27" s="243"/>
      <c r="FE27" s="233">
        <f t="shared" si="50"/>
        <v>0</v>
      </c>
      <c r="FF27" s="241"/>
      <c r="FG27" s="243"/>
      <c r="FH27" s="233">
        <f t="shared" si="51"/>
        <v>0</v>
      </c>
      <c r="FI27" s="241"/>
      <c r="FJ27" s="243"/>
      <c r="FK27" s="233">
        <f t="shared" si="52"/>
        <v>0</v>
      </c>
      <c r="FL27" s="241"/>
      <c r="FM27" s="243"/>
      <c r="FN27" s="233">
        <f t="shared" si="53"/>
        <v>0</v>
      </c>
      <c r="FO27" s="241"/>
      <c r="FP27" s="243"/>
      <c r="FQ27" s="233">
        <f t="shared" si="59"/>
        <v>0</v>
      </c>
      <c r="FR27" s="241"/>
      <c r="FS27" s="243"/>
      <c r="FT27" s="233">
        <f t="shared" si="54"/>
        <v>0</v>
      </c>
      <c r="FU27" s="241"/>
      <c r="FV27" s="243"/>
      <c r="FW27" s="233">
        <f t="shared" si="55"/>
        <v>0</v>
      </c>
      <c r="FX27" s="241"/>
      <c r="FY27" s="243"/>
      <c r="FZ27" s="233">
        <f t="shared" si="56"/>
        <v>0</v>
      </c>
      <c r="GA27" s="241"/>
      <c r="GB27" s="243"/>
      <c r="GC27" s="233">
        <f t="shared" si="57"/>
        <v>0</v>
      </c>
    </row>
    <row r="28" spans="2:185" ht="15">
      <c r="B28" s="240"/>
      <c r="C28" s="241"/>
      <c r="D28" s="241"/>
      <c r="E28" s="242"/>
      <c r="F28" s="241"/>
      <c r="G28" s="243"/>
      <c r="H28" s="233">
        <f t="shared" si="58"/>
        <v>0</v>
      </c>
      <c r="I28" s="241"/>
      <c r="J28" s="243"/>
      <c r="K28" s="233">
        <f t="shared" si="0"/>
        <v>0</v>
      </c>
      <c r="L28" s="241"/>
      <c r="M28" s="243"/>
      <c r="N28" s="233">
        <f t="shared" si="1"/>
        <v>0</v>
      </c>
      <c r="O28" s="241"/>
      <c r="P28" s="243"/>
      <c r="Q28" s="233">
        <f t="shared" si="2"/>
        <v>0</v>
      </c>
      <c r="R28" s="241"/>
      <c r="S28" s="243"/>
      <c r="T28" s="233">
        <f t="shared" si="3"/>
        <v>0</v>
      </c>
      <c r="U28" s="241"/>
      <c r="V28" s="243"/>
      <c r="W28" s="233">
        <f t="shared" si="4"/>
        <v>0</v>
      </c>
      <c r="X28" s="241"/>
      <c r="Y28" s="243"/>
      <c r="Z28" s="233">
        <f t="shared" si="5"/>
        <v>0</v>
      </c>
      <c r="AA28" s="241"/>
      <c r="AB28" s="243"/>
      <c r="AC28" s="233">
        <f t="shared" si="6"/>
        <v>0</v>
      </c>
      <c r="AD28" s="241"/>
      <c r="AE28" s="243"/>
      <c r="AF28" s="233">
        <f t="shared" si="7"/>
        <v>0</v>
      </c>
      <c r="AG28" s="241"/>
      <c r="AH28" s="243"/>
      <c r="AI28" s="233">
        <f t="shared" si="8"/>
        <v>0</v>
      </c>
      <c r="AJ28" s="241"/>
      <c r="AK28" s="243"/>
      <c r="AL28" s="233">
        <f t="shared" si="9"/>
        <v>0</v>
      </c>
      <c r="AM28" s="241"/>
      <c r="AN28" s="243"/>
      <c r="AO28" s="233">
        <f t="shared" si="10"/>
        <v>0</v>
      </c>
      <c r="AP28" s="241"/>
      <c r="AQ28" s="243"/>
      <c r="AR28" s="233">
        <f t="shared" si="11"/>
        <v>0</v>
      </c>
      <c r="AS28" s="241"/>
      <c r="AT28" s="243"/>
      <c r="AU28" s="233">
        <f t="shared" si="12"/>
        <v>0</v>
      </c>
      <c r="AV28" s="241"/>
      <c r="AW28" s="243"/>
      <c r="AX28" s="233">
        <f t="shared" si="13"/>
        <v>0</v>
      </c>
      <c r="AY28" s="241"/>
      <c r="AZ28" s="243"/>
      <c r="BA28" s="233">
        <f t="shared" si="14"/>
        <v>0</v>
      </c>
      <c r="BB28" s="241"/>
      <c r="BC28" s="243"/>
      <c r="BD28" s="233">
        <f t="shared" si="15"/>
        <v>0</v>
      </c>
      <c r="BE28" s="241"/>
      <c r="BF28" s="243"/>
      <c r="BG28" s="233">
        <f t="shared" si="16"/>
        <v>0</v>
      </c>
      <c r="BH28" s="241"/>
      <c r="BI28" s="243"/>
      <c r="BJ28" s="233">
        <f t="shared" si="17"/>
        <v>0</v>
      </c>
      <c r="BK28" s="241"/>
      <c r="BL28" s="243"/>
      <c r="BM28" s="233">
        <f t="shared" si="18"/>
        <v>0</v>
      </c>
      <c r="BN28" s="241"/>
      <c r="BO28" s="243"/>
      <c r="BP28" s="233">
        <f t="shared" si="19"/>
        <v>0</v>
      </c>
      <c r="BQ28" s="241"/>
      <c r="BR28" s="243"/>
      <c r="BS28" s="233">
        <f t="shared" si="20"/>
        <v>0</v>
      </c>
      <c r="BT28" s="241"/>
      <c r="BU28" s="243"/>
      <c r="BV28" s="233">
        <f t="shared" si="21"/>
        <v>0</v>
      </c>
      <c r="BW28" s="241"/>
      <c r="BX28" s="243"/>
      <c r="BY28" s="233">
        <f t="shared" si="22"/>
        <v>0</v>
      </c>
      <c r="BZ28" s="241"/>
      <c r="CA28" s="243"/>
      <c r="CB28" s="233">
        <f t="shared" si="23"/>
        <v>0</v>
      </c>
      <c r="CC28" s="241"/>
      <c r="CD28" s="243"/>
      <c r="CE28" s="233">
        <f t="shared" si="24"/>
        <v>0</v>
      </c>
      <c r="CF28" s="241"/>
      <c r="CG28" s="243"/>
      <c r="CH28" s="233">
        <f t="shared" si="25"/>
        <v>0</v>
      </c>
      <c r="CI28" s="241"/>
      <c r="CJ28" s="243"/>
      <c r="CK28" s="233">
        <f t="shared" si="26"/>
        <v>0</v>
      </c>
      <c r="CL28" s="241"/>
      <c r="CM28" s="243"/>
      <c r="CN28" s="233">
        <f t="shared" si="27"/>
        <v>0</v>
      </c>
      <c r="CO28" s="241"/>
      <c r="CP28" s="243"/>
      <c r="CQ28" s="233">
        <f t="shared" si="28"/>
        <v>0</v>
      </c>
      <c r="CR28" s="241"/>
      <c r="CS28" s="243"/>
      <c r="CT28" s="233">
        <f t="shared" si="29"/>
        <v>0</v>
      </c>
      <c r="CU28" s="241"/>
      <c r="CV28" s="243"/>
      <c r="CW28" s="233">
        <f t="shared" si="30"/>
        <v>0</v>
      </c>
      <c r="CX28" s="241"/>
      <c r="CY28" s="243"/>
      <c r="CZ28" s="233">
        <f t="shared" si="31"/>
        <v>0</v>
      </c>
      <c r="DA28" s="241"/>
      <c r="DB28" s="243"/>
      <c r="DC28" s="233">
        <f t="shared" si="32"/>
        <v>0</v>
      </c>
      <c r="DD28" s="241"/>
      <c r="DE28" s="243"/>
      <c r="DF28" s="233">
        <f t="shared" si="33"/>
        <v>0</v>
      </c>
      <c r="DG28" s="241"/>
      <c r="DH28" s="243"/>
      <c r="DI28" s="233">
        <f t="shared" si="34"/>
        <v>0</v>
      </c>
      <c r="DJ28" s="241"/>
      <c r="DK28" s="243"/>
      <c r="DL28" s="233">
        <f t="shared" si="35"/>
        <v>0</v>
      </c>
      <c r="DM28" s="241"/>
      <c r="DN28" s="243"/>
      <c r="DO28" s="233">
        <f t="shared" si="36"/>
        <v>0</v>
      </c>
      <c r="DP28" s="241"/>
      <c r="DQ28" s="243"/>
      <c r="DR28" s="233">
        <f t="shared" si="37"/>
        <v>0</v>
      </c>
      <c r="DS28" s="241"/>
      <c r="DT28" s="243"/>
      <c r="DU28" s="233">
        <f t="shared" si="38"/>
        <v>0</v>
      </c>
      <c r="DV28" s="241"/>
      <c r="DW28" s="243"/>
      <c r="DX28" s="233">
        <f t="shared" si="39"/>
        <v>0</v>
      </c>
      <c r="DY28" s="241"/>
      <c r="DZ28" s="243"/>
      <c r="EA28" s="233">
        <f t="shared" si="40"/>
        <v>0</v>
      </c>
      <c r="EB28" s="241"/>
      <c r="EC28" s="243"/>
      <c r="ED28" s="233">
        <f t="shared" si="41"/>
        <v>0</v>
      </c>
      <c r="EE28" s="241"/>
      <c r="EF28" s="243"/>
      <c r="EG28" s="233">
        <f t="shared" si="42"/>
        <v>0</v>
      </c>
      <c r="EH28" s="241"/>
      <c r="EI28" s="243"/>
      <c r="EJ28" s="233">
        <f t="shared" si="43"/>
        <v>0</v>
      </c>
      <c r="EK28" s="241"/>
      <c r="EL28" s="243"/>
      <c r="EM28" s="233">
        <f t="shared" si="44"/>
        <v>0</v>
      </c>
      <c r="EN28" s="241"/>
      <c r="EO28" s="243"/>
      <c r="EP28" s="233">
        <f t="shared" si="45"/>
        <v>0</v>
      </c>
      <c r="EQ28" s="241"/>
      <c r="ER28" s="243"/>
      <c r="ES28" s="233">
        <f t="shared" si="46"/>
        <v>0</v>
      </c>
      <c r="ET28" s="241"/>
      <c r="EU28" s="243"/>
      <c r="EV28" s="233">
        <f t="shared" si="47"/>
        <v>0</v>
      </c>
      <c r="EW28" s="241"/>
      <c r="EX28" s="243"/>
      <c r="EY28" s="233">
        <f t="shared" si="48"/>
        <v>0</v>
      </c>
      <c r="EZ28" s="241"/>
      <c r="FA28" s="243"/>
      <c r="FB28" s="233">
        <f t="shared" si="49"/>
        <v>0</v>
      </c>
      <c r="FC28" s="241"/>
      <c r="FD28" s="243"/>
      <c r="FE28" s="233">
        <f t="shared" si="50"/>
        <v>0</v>
      </c>
      <c r="FF28" s="241"/>
      <c r="FG28" s="243"/>
      <c r="FH28" s="233">
        <f t="shared" si="51"/>
        <v>0</v>
      </c>
      <c r="FI28" s="241"/>
      <c r="FJ28" s="243"/>
      <c r="FK28" s="233">
        <f t="shared" si="52"/>
        <v>0</v>
      </c>
      <c r="FL28" s="241"/>
      <c r="FM28" s="243"/>
      <c r="FN28" s="233">
        <f t="shared" si="53"/>
        <v>0</v>
      </c>
      <c r="FO28" s="241"/>
      <c r="FP28" s="243"/>
      <c r="FQ28" s="233">
        <f t="shared" si="59"/>
        <v>0</v>
      </c>
      <c r="FR28" s="241"/>
      <c r="FS28" s="243"/>
      <c r="FT28" s="233">
        <f t="shared" si="54"/>
        <v>0</v>
      </c>
      <c r="FU28" s="241"/>
      <c r="FV28" s="243"/>
      <c r="FW28" s="233">
        <f t="shared" si="55"/>
        <v>0</v>
      </c>
      <c r="FX28" s="241"/>
      <c r="FY28" s="243"/>
      <c r="FZ28" s="233">
        <f t="shared" si="56"/>
        <v>0</v>
      </c>
      <c r="GA28" s="241"/>
      <c r="GB28" s="243"/>
      <c r="GC28" s="233">
        <f t="shared" si="57"/>
        <v>0</v>
      </c>
    </row>
    <row r="29" spans="2:185" ht="15">
      <c r="B29" s="240"/>
      <c r="C29" s="241"/>
      <c r="D29" s="241"/>
      <c r="E29" s="242"/>
      <c r="F29" s="241"/>
      <c r="G29" s="243"/>
      <c r="H29" s="233">
        <f t="shared" si="58"/>
        <v>0</v>
      </c>
      <c r="I29" s="241"/>
      <c r="J29" s="243"/>
      <c r="K29" s="233">
        <f t="shared" si="0"/>
        <v>0</v>
      </c>
      <c r="L29" s="241"/>
      <c r="M29" s="243"/>
      <c r="N29" s="233">
        <f t="shared" si="1"/>
        <v>0</v>
      </c>
      <c r="O29" s="241"/>
      <c r="P29" s="243"/>
      <c r="Q29" s="233">
        <f t="shared" si="2"/>
        <v>0</v>
      </c>
      <c r="R29" s="241"/>
      <c r="S29" s="243"/>
      <c r="T29" s="233">
        <f t="shared" si="3"/>
        <v>0</v>
      </c>
      <c r="U29" s="241"/>
      <c r="V29" s="243"/>
      <c r="W29" s="233">
        <f t="shared" si="4"/>
        <v>0</v>
      </c>
      <c r="X29" s="241"/>
      <c r="Y29" s="243"/>
      <c r="Z29" s="233">
        <f t="shared" si="5"/>
        <v>0</v>
      </c>
      <c r="AA29" s="241"/>
      <c r="AB29" s="243"/>
      <c r="AC29" s="233">
        <f t="shared" si="6"/>
        <v>0</v>
      </c>
      <c r="AD29" s="241"/>
      <c r="AE29" s="243"/>
      <c r="AF29" s="233">
        <f t="shared" si="7"/>
        <v>0</v>
      </c>
      <c r="AG29" s="241"/>
      <c r="AH29" s="243"/>
      <c r="AI29" s="233">
        <f t="shared" si="8"/>
        <v>0</v>
      </c>
      <c r="AJ29" s="241"/>
      <c r="AK29" s="243"/>
      <c r="AL29" s="233">
        <f t="shared" si="9"/>
        <v>0</v>
      </c>
      <c r="AM29" s="241"/>
      <c r="AN29" s="243"/>
      <c r="AO29" s="233">
        <f t="shared" si="10"/>
        <v>0</v>
      </c>
      <c r="AP29" s="241"/>
      <c r="AQ29" s="243"/>
      <c r="AR29" s="233">
        <f t="shared" si="11"/>
        <v>0</v>
      </c>
      <c r="AS29" s="241"/>
      <c r="AT29" s="243"/>
      <c r="AU29" s="233">
        <f t="shared" si="12"/>
        <v>0</v>
      </c>
      <c r="AV29" s="241"/>
      <c r="AW29" s="243"/>
      <c r="AX29" s="233">
        <f t="shared" si="13"/>
        <v>0</v>
      </c>
      <c r="AY29" s="241"/>
      <c r="AZ29" s="243"/>
      <c r="BA29" s="233">
        <f t="shared" si="14"/>
        <v>0</v>
      </c>
      <c r="BB29" s="241"/>
      <c r="BC29" s="243"/>
      <c r="BD29" s="233">
        <f t="shared" si="15"/>
        <v>0</v>
      </c>
      <c r="BE29" s="241"/>
      <c r="BF29" s="243"/>
      <c r="BG29" s="233">
        <f t="shared" si="16"/>
        <v>0</v>
      </c>
      <c r="BH29" s="241"/>
      <c r="BI29" s="243"/>
      <c r="BJ29" s="233">
        <f t="shared" si="17"/>
        <v>0</v>
      </c>
      <c r="BK29" s="241"/>
      <c r="BL29" s="243"/>
      <c r="BM29" s="233">
        <f t="shared" si="18"/>
        <v>0</v>
      </c>
      <c r="BN29" s="241"/>
      <c r="BO29" s="243"/>
      <c r="BP29" s="233">
        <f t="shared" si="19"/>
        <v>0</v>
      </c>
      <c r="BQ29" s="241"/>
      <c r="BR29" s="243"/>
      <c r="BS29" s="233">
        <f t="shared" si="20"/>
        <v>0</v>
      </c>
      <c r="BT29" s="241"/>
      <c r="BU29" s="243"/>
      <c r="BV29" s="233">
        <f t="shared" si="21"/>
        <v>0</v>
      </c>
      <c r="BW29" s="241"/>
      <c r="BX29" s="243"/>
      <c r="BY29" s="233">
        <f t="shared" si="22"/>
        <v>0</v>
      </c>
      <c r="BZ29" s="241"/>
      <c r="CA29" s="243"/>
      <c r="CB29" s="233">
        <f t="shared" si="23"/>
        <v>0</v>
      </c>
      <c r="CC29" s="241"/>
      <c r="CD29" s="243"/>
      <c r="CE29" s="233">
        <f t="shared" si="24"/>
        <v>0</v>
      </c>
      <c r="CF29" s="241"/>
      <c r="CG29" s="243"/>
      <c r="CH29" s="233">
        <f t="shared" si="25"/>
        <v>0</v>
      </c>
      <c r="CI29" s="241"/>
      <c r="CJ29" s="243"/>
      <c r="CK29" s="233">
        <f t="shared" si="26"/>
        <v>0</v>
      </c>
      <c r="CL29" s="241"/>
      <c r="CM29" s="243"/>
      <c r="CN29" s="233">
        <f t="shared" si="27"/>
        <v>0</v>
      </c>
      <c r="CO29" s="241"/>
      <c r="CP29" s="243"/>
      <c r="CQ29" s="233">
        <f t="shared" si="28"/>
        <v>0</v>
      </c>
      <c r="CR29" s="241"/>
      <c r="CS29" s="243"/>
      <c r="CT29" s="233">
        <f t="shared" si="29"/>
        <v>0</v>
      </c>
      <c r="CU29" s="241"/>
      <c r="CV29" s="243"/>
      <c r="CW29" s="233">
        <f t="shared" si="30"/>
        <v>0</v>
      </c>
      <c r="CX29" s="241"/>
      <c r="CY29" s="243"/>
      <c r="CZ29" s="233">
        <f t="shared" si="31"/>
        <v>0</v>
      </c>
      <c r="DA29" s="241"/>
      <c r="DB29" s="243"/>
      <c r="DC29" s="233">
        <f t="shared" si="32"/>
        <v>0</v>
      </c>
      <c r="DD29" s="241"/>
      <c r="DE29" s="243"/>
      <c r="DF29" s="233">
        <f t="shared" si="33"/>
        <v>0</v>
      </c>
      <c r="DG29" s="241"/>
      <c r="DH29" s="243"/>
      <c r="DI29" s="233">
        <f t="shared" si="34"/>
        <v>0</v>
      </c>
      <c r="DJ29" s="241"/>
      <c r="DK29" s="243"/>
      <c r="DL29" s="233">
        <f t="shared" si="35"/>
        <v>0</v>
      </c>
      <c r="DM29" s="241"/>
      <c r="DN29" s="243"/>
      <c r="DO29" s="233">
        <f t="shared" si="36"/>
        <v>0</v>
      </c>
      <c r="DP29" s="241"/>
      <c r="DQ29" s="243"/>
      <c r="DR29" s="233">
        <f t="shared" si="37"/>
        <v>0</v>
      </c>
      <c r="DS29" s="241"/>
      <c r="DT29" s="243"/>
      <c r="DU29" s="233">
        <f t="shared" si="38"/>
        <v>0</v>
      </c>
      <c r="DV29" s="241"/>
      <c r="DW29" s="243"/>
      <c r="DX29" s="233">
        <f t="shared" si="39"/>
        <v>0</v>
      </c>
      <c r="DY29" s="241"/>
      <c r="DZ29" s="243"/>
      <c r="EA29" s="233">
        <f t="shared" si="40"/>
        <v>0</v>
      </c>
      <c r="EB29" s="241"/>
      <c r="EC29" s="243"/>
      <c r="ED29" s="233">
        <f t="shared" si="41"/>
        <v>0</v>
      </c>
      <c r="EE29" s="241"/>
      <c r="EF29" s="243"/>
      <c r="EG29" s="233">
        <f t="shared" si="42"/>
        <v>0</v>
      </c>
      <c r="EH29" s="241"/>
      <c r="EI29" s="243"/>
      <c r="EJ29" s="233">
        <f t="shared" si="43"/>
        <v>0</v>
      </c>
      <c r="EK29" s="241"/>
      <c r="EL29" s="243"/>
      <c r="EM29" s="233">
        <f t="shared" si="44"/>
        <v>0</v>
      </c>
      <c r="EN29" s="241"/>
      <c r="EO29" s="243"/>
      <c r="EP29" s="233">
        <f t="shared" si="45"/>
        <v>0</v>
      </c>
      <c r="EQ29" s="241"/>
      <c r="ER29" s="243"/>
      <c r="ES29" s="233">
        <f t="shared" si="46"/>
        <v>0</v>
      </c>
      <c r="ET29" s="241"/>
      <c r="EU29" s="243"/>
      <c r="EV29" s="233">
        <f t="shared" si="47"/>
        <v>0</v>
      </c>
      <c r="EW29" s="241"/>
      <c r="EX29" s="243"/>
      <c r="EY29" s="233">
        <f t="shared" si="48"/>
        <v>0</v>
      </c>
      <c r="EZ29" s="241"/>
      <c r="FA29" s="243"/>
      <c r="FB29" s="233">
        <f t="shared" si="49"/>
        <v>0</v>
      </c>
      <c r="FC29" s="241"/>
      <c r="FD29" s="243"/>
      <c r="FE29" s="233">
        <f t="shared" si="50"/>
        <v>0</v>
      </c>
      <c r="FF29" s="241"/>
      <c r="FG29" s="243"/>
      <c r="FH29" s="233">
        <f t="shared" si="51"/>
        <v>0</v>
      </c>
      <c r="FI29" s="241"/>
      <c r="FJ29" s="243"/>
      <c r="FK29" s="233">
        <f t="shared" si="52"/>
        <v>0</v>
      </c>
      <c r="FL29" s="241"/>
      <c r="FM29" s="243"/>
      <c r="FN29" s="233">
        <f t="shared" si="53"/>
        <v>0</v>
      </c>
      <c r="FO29" s="241"/>
      <c r="FP29" s="243"/>
      <c r="FQ29" s="233">
        <f t="shared" si="59"/>
        <v>0</v>
      </c>
      <c r="FR29" s="241"/>
      <c r="FS29" s="243"/>
      <c r="FT29" s="233">
        <f t="shared" si="54"/>
        <v>0</v>
      </c>
      <c r="FU29" s="241"/>
      <c r="FV29" s="243"/>
      <c r="FW29" s="233">
        <f t="shared" si="55"/>
        <v>0</v>
      </c>
      <c r="FX29" s="241"/>
      <c r="FY29" s="243"/>
      <c r="FZ29" s="233">
        <f t="shared" si="56"/>
        <v>0</v>
      </c>
      <c r="GA29" s="241"/>
      <c r="GB29" s="243"/>
      <c r="GC29" s="233">
        <f t="shared" si="57"/>
        <v>0</v>
      </c>
    </row>
    <row r="30" spans="2:185" ht="15">
      <c r="B30" s="240"/>
      <c r="C30" s="241"/>
      <c r="D30" s="241"/>
      <c r="E30" s="242"/>
      <c r="F30" s="241"/>
      <c r="G30" s="243"/>
      <c r="H30" s="233">
        <f t="shared" si="58"/>
        <v>0</v>
      </c>
      <c r="I30" s="241"/>
      <c r="J30" s="243"/>
      <c r="K30" s="233">
        <f t="shared" si="0"/>
        <v>0</v>
      </c>
      <c r="L30" s="241"/>
      <c r="M30" s="243"/>
      <c r="N30" s="233">
        <f t="shared" si="1"/>
        <v>0</v>
      </c>
      <c r="O30" s="241"/>
      <c r="P30" s="243"/>
      <c r="Q30" s="233">
        <f t="shared" si="2"/>
        <v>0</v>
      </c>
      <c r="R30" s="241"/>
      <c r="S30" s="243"/>
      <c r="T30" s="233">
        <f t="shared" si="3"/>
        <v>0</v>
      </c>
      <c r="U30" s="241"/>
      <c r="V30" s="243"/>
      <c r="W30" s="233">
        <f t="shared" si="4"/>
        <v>0</v>
      </c>
      <c r="X30" s="241"/>
      <c r="Y30" s="243"/>
      <c r="Z30" s="233">
        <f t="shared" si="5"/>
        <v>0</v>
      </c>
      <c r="AA30" s="241"/>
      <c r="AB30" s="243"/>
      <c r="AC30" s="233">
        <f t="shared" si="6"/>
        <v>0</v>
      </c>
      <c r="AD30" s="241"/>
      <c r="AE30" s="243"/>
      <c r="AF30" s="233">
        <f t="shared" si="7"/>
        <v>0</v>
      </c>
      <c r="AG30" s="241"/>
      <c r="AH30" s="243"/>
      <c r="AI30" s="233">
        <f t="shared" si="8"/>
        <v>0</v>
      </c>
      <c r="AJ30" s="241"/>
      <c r="AK30" s="243"/>
      <c r="AL30" s="233">
        <f t="shared" si="9"/>
        <v>0</v>
      </c>
      <c r="AM30" s="241"/>
      <c r="AN30" s="243"/>
      <c r="AO30" s="233">
        <f t="shared" si="10"/>
        <v>0</v>
      </c>
      <c r="AP30" s="241"/>
      <c r="AQ30" s="243"/>
      <c r="AR30" s="233">
        <f t="shared" si="11"/>
        <v>0</v>
      </c>
      <c r="AS30" s="241"/>
      <c r="AT30" s="243"/>
      <c r="AU30" s="233">
        <f t="shared" si="12"/>
        <v>0</v>
      </c>
      <c r="AV30" s="241"/>
      <c r="AW30" s="243"/>
      <c r="AX30" s="233">
        <f t="shared" si="13"/>
        <v>0</v>
      </c>
      <c r="AY30" s="241"/>
      <c r="AZ30" s="243"/>
      <c r="BA30" s="233">
        <f t="shared" si="14"/>
        <v>0</v>
      </c>
      <c r="BB30" s="241"/>
      <c r="BC30" s="243"/>
      <c r="BD30" s="233">
        <f t="shared" si="15"/>
        <v>0</v>
      </c>
      <c r="BE30" s="241"/>
      <c r="BF30" s="243"/>
      <c r="BG30" s="233">
        <f t="shared" si="16"/>
        <v>0</v>
      </c>
      <c r="BH30" s="241"/>
      <c r="BI30" s="243"/>
      <c r="BJ30" s="233">
        <f t="shared" si="17"/>
        <v>0</v>
      </c>
      <c r="BK30" s="241"/>
      <c r="BL30" s="243"/>
      <c r="BM30" s="233">
        <f t="shared" si="18"/>
        <v>0</v>
      </c>
      <c r="BN30" s="241"/>
      <c r="BO30" s="243"/>
      <c r="BP30" s="233">
        <f t="shared" si="19"/>
        <v>0</v>
      </c>
      <c r="BQ30" s="241"/>
      <c r="BR30" s="243"/>
      <c r="BS30" s="233">
        <f t="shared" si="20"/>
        <v>0</v>
      </c>
      <c r="BT30" s="241"/>
      <c r="BU30" s="243"/>
      <c r="BV30" s="233">
        <f t="shared" si="21"/>
        <v>0</v>
      </c>
      <c r="BW30" s="241"/>
      <c r="BX30" s="243"/>
      <c r="BY30" s="233">
        <f t="shared" si="22"/>
        <v>0</v>
      </c>
      <c r="BZ30" s="241"/>
      <c r="CA30" s="243"/>
      <c r="CB30" s="233">
        <f t="shared" si="23"/>
        <v>0</v>
      </c>
      <c r="CC30" s="241"/>
      <c r="CD30" s="243"/>
      <c r="CE30" s="233">
        <f t="shared" si="24"/>
        <v>0</v>
      </c>
      <c r="CF30" s="241"/>
      <c r="CG30" s="243"/>
      <c r="CH30" s="233">
        <f t="shared" si="25"/>
        <v>0</v>
      </c>
      <c r="CI30" s="241"/>
      <c r="CJ30" s="243"/>
      <c r="CK30" s="233">
        <f t="shared" si="26"/>
        <v>0</v>
      </c>
      <c r="CL30" s="241"/>
      <c r="CM30" s="243"/>
      <c r="CN30" s="233">
        <f t="shared" si="27"/>
        <v>0</v>
      </c>
      <c r="CO30" s="241"/>
      <c r="CP30" s="243"/>
      <c r="CQ30" s="233">
        <f t="shared" si="28"/>
        <v>0</v>
      </c>
      <c r="CR30" s="241"/>
      <c r="CS30" s="243"/>
      <c r="CT30" s="233">
        <f t="shared" si="29"/>
        <v>0</v>
      </c>
      <c r="CU30" s="241"/>
      <c r="CV30" s="243"/>
      <c r="CW30" s="233">
        <f t="shared" si="30"/>
        <v>0</v>
      </c>
      <c r="CX30" s="241"/>
      <c r="CY30" s="243"/>
      <c r="CZ30" s="233">
        <f t="shared" si="31"/>
        <v>0</v>
      </c>
      <c r="DA30" s="241"/>
      <c r="DB30" s="243"/>
      <c r="DC30" s="233">
        <f t="shared" si="32"/>
        <v>0</v>
      </c>
      <c r="DD30" s="241"/>
      <c r="DE30" s="243"/>
      <c r="DF30" s="233">
        <f t="shared" si="33"/>
        <v>0</v>
      </c>
      <c r="DG30" s="241"/>
      <c r="DH30" s="243"/>
      <c r="DI30" s="233">
        <f t="shared" si="34"/>
        <v>0</v>
      </c>
      <c r="DJ30" s="241"/>
      <c r="DK30" s="243"/>
      <c r="DL30" s="233">
        <f t="shared" si="35"/>
        <v>0</v>
      </c>
      <c r="DM30" s="241"/>
      <c r="DN30" s="243"/>
      <c r="DO30" s="233">
        <f t="shared" si="36"/>
        <v>0</v>
      </c>
      <c r="DP30" s="241"/>
      <c r="DQ30" s="243"/>
      <c r="DR30" s="233">
        <f t="shared" si="37"/>
        <v>0</v>
      </c>
      <c r="DS30" s="241"/>
      <c r="DT30" s="243"/>
      <c r="DU30" s="233">
        <f t="shared" si="38"/>
        <v>0</v>
      </c>
      <c r="DV30" s="241"/>
      <c r="DW30" s="243"/>
      <c r="DX30" s="233">
        <f t="shared" si="39"/>
        <v>0</v>
      </c>
      <c r="DY30" s="241"/>
      <c r="DZ30" s="243"/>
      <c r="EA30" s="233">
        <f>$C$18*$E30*$DY$18/2000</f>
        <v>0</v>
      </c>
      <c r="EB30" s="241"/>
      <c r="EC30" s="243"/>
      <c r="ED30" s="233">
        <f t="shared" si="41"/>
        <v>0</v>
      </c>
      <c r="EE30" s="241"/>
      <c r="EF30" s="243"/>
      <c r="EG30" s="233">
        <f t="shared" si="42"/>
        <v>0</v>
      </c>
      <c r="EH30" s="241"/>
      <c r="EI30" s="243"/>
      <c r="EJ30" s="233">
        <f t="shared" si="43"/>
        <v>0</v>
      </c>
      <c r="EK30" s="241"/>
      <c r="EL30" s="243"/>
      <c r="EM30" s="233">
        <f t="shared" si="44"/>
        <v>0</v>
      </c>
      <c r="EN30" s="241"/>
      <c r="EO30" s="243"/>
      <c r="EP30" s="233">
        <f t="shared" si="45"/>
        <v>0</v>
      </c>
      <c r="EQ30" s="241"/>
      <c r="ER30" s="243"/>
      <c r="ES30" s="233">
        <f t="shared" si="46"/>
        <v>0</v>
      </c>
      <c r="ET30" s="241"/>
      <c r="EU30" s="243"/>
      <c r="EV30" s="233">
        <f t="shared" si="47"/>
        <v>0</v>
      </c>
      <c r="EW30" s="241"/>
      <c r="EX30" s="243"/>
      <c r="EY30" s="233">
        <f t="shared" si="48"/>
        <v>0</v>
      </c>
      <c r="EZ30" s="241"/>
      <c r="FA30" s="243"/>
      <c r="FB30" s="233">
        <f t="shared" si="49"/>
        <v>0</v>
      </c>
      <c r="FC30" s="241"/>
      <c r="FD30" s="243"/>
      <c r="FE30" s="233">
        <f t="shared" si="50"/>
        <v>0</v>
      </c>
      <c r="FF30" s="241"/>
      <c r="FG30" s="243"/>
      <c r="FH30" s="233">
        <f t="shared" si="51"/>
        <v>0</v>
      </c>
      <c r="FI30" s="241"/>
      <c r="FJ30" s="243"/>
      <c r="FK30" s="233">
        <f t="shared" si="52"/>
        <v>0</v>
      </c>
      <c r="FL30" s="241"/>
      <c r="FM30" s="243"/>
      <c r="FN30" s="233">
        <f t="shared" si="53"/>
        <v>0</v>
      </c>
      <c r="FO30" s="241"/>
      <c r="FP30" s="243"/>
      <c r="FQ30" s="233">
        <f t="shared" si="59"/>
        <v>0</v>
      </c>
      <c r="FR30" s="241"/>
      <c r="FS30" s="243"/>
      <c r="FT30" s="233">
        <f t="shared" si="54"/>
        <v>0</v>
      </c>
      <c r="FU30" s="241"/>
      <c r="FV30" s="243"/>
      <c r="FW30" s="233">
        <f t="shared" si="55"/>
        <v>0</v>
      </c>
      <c r="FX30" s="241"/>
      <c r="FY30" s="243"/>
      <c r="FZ30" s="233">
        <f t="shared" si="56"/>
        <v>0</v>
      </c>
      <c r="GA30" s="241"/>
      <c r="GB30" s="243"/>
      <c r="GC30" s="233">
        <f t="shared" si="57"/>
        <v>0</v>
      </c>
    </row>
    <row r="31" spans="2:185" ht="15.75" thickBot="1">
      <c r="B31" s="245" t="s">
        <v>293</v>
      </c>
      <c r="C31" s="246"/>
      <c r="D31" s="246"/>
      <c r="E31" s="247"/>
      <c r="F31" s="248" t="s">
        <v>7</v>
      </c>
      <c r="G31" s="249"/>
      <c r="H31" s="250">
        <f>SUM(H19:H30)</f>
        <v>0</v>
      </c>
      <c r="I31" s="248" t="s">
        <v>84</v>
      </c>
      <c r="J31" s="249"/>
      <c r="K31" s="250">
        <f>SUM(K19:K30)</f>
        <v>0</v>
      </c>
      <c r="L31" s="248" t="s">
        <v>9</v>
      </c>
      <c r="M31" s="249"/>
      <c r="N31" s="250">
        <f>SUM(N19:N30)</f>
        <v>0</v>
      </c>
      <c r="O31" s="248" t="s">
        <v>10</v>
      </c>
      <c r="P31" s="249"/>
      <c r="Q31" s="250">
        <f>SUM(Q19:Q30)</f>
        <v>0</v>
      </c>
      <c r="R31" s="248" t="s">
        <v>11</v>
      </c>
      <c r="S31" s="249"/>
      <c r="T31" s="250">
        <f>SUM(T19:T30)</f>
        <v>0</v>
      </c>
      <c r="U31" s="248" t="s">
        <v>12</v>
      </c>
      <c r="V31" s="249"/>
      <c r="W31" s="250">
        <f>SUM(W19:W30)</f>
        <v>0</v>
      </c>
      <c r="X31" s="248" t="s">
        <v>13</v>
      </c>
      <c r="Y31" s="249"/>
      <c r="Z31" s="250">
        <f>SUM(Z19:Z30)</f>
        <v>0</v>
      </c>
      <c r="AA31" s="248" t="s">
        <v>14</v>
      </c>
      <c r="AB31" s="249"/>
      <c r="AC31" s="250">
        <f>SUM(AC19:AC30)</f>
        <v>0</v>
      </c>
      <c r="AD31" s="248" t="s">
        <v>15</v>
      </c>
      <c r="AE31" s="249"/>
      <c r="AF31" s="250">
        <f>SUM(AF19:AF30)</f>
        <v>0</v>
      </c>
      <c r="AG31" s="248" t="s">
        <v>16</v>
      </c>
      <c r="AH31" s="249"/>
      <c r="AI31" s="250">
        <f>SUM(AI19:AI30)</f>
        <v>0</v>
      </c>
      <c r="AJ31" s="248" t="s">
        <v>17</v>
      </c>
      <c r="AK31" s="249"/>
      <c r="AL31" s="250">
        <f>SUM(AL19:AL30)</f>
        <v>0</v>
      </c>
      <c r="AM31" s="248" t="s">
        <v>18</v>
      </c>
      <c r="AN31" s="249"/>
      <c r="AO31" s="250">
        <f>SUM(AO19:AO30)</f>
        <v>0</v>
      </c>
      <c r="AP31" s="248" t="s">
        <v>7</v>
      </c>
      <c r="AQ31" s="249"/>
      <c r="AR31" s="250">
        <f>SUM(AR19:AR30)</f>
        <v>0</v>
      </c>
      <c r="AS31" s="248" t="s">
        <v>84</v>
      </c>
      <c r="AT31" s="249"/>
      <c r="AU31" s="250">
        <f>SUM(AU19:AU30)</f>
        <v>0</v>
      </c>
      <c r="AV31" s="248" t="s">
        <v>9</v>
      </c>
      <c r="AW31" s="249"/>
      <c r="AX31" s="250">
        <f>SUM(AX19:AX30)</f>
        <v>0</v>
      </c>
      <c r="AY31" s="248" t="s">
        <v>10</v>
      </c>
      <c r="AZ31" s="249"/>
      <c r="BA31" s="250">
        <f>SUM(BA19:BA30)</f>
        <v>0</v>
      </c>
      <c r="BB31" s="248" t="s">
        <v>11</v>
      </c>
      <c r="BC31" s="249"/>
      <c r="BD31" s="250">
        <f>SUM(BD19:BD30)</f>
        <v>0</v>
      </c>
      <c r="BE31" s="248" t="s">
        <v>12</v>
      </c>
      <c r="BF31" s="249"/>
      <c r="BG31" s="250">
        <f>SUM(BG19:BG30)</f>
        <v>0</v>
      </c>
      <c r="BH31" s="248" t="s">
        <v>13</v>
      </c>
      <c r="BI31" s="249"/>
      <c r="BJ31" s="250">
        <f>SUM(BJ19:BJ30)</f>
        <v>0</v>
      </c>
      <c r="BK31" s="248" t="s">
        <v>14</v>
      </c>
      <c r="BL31" s="249"/>
      <c r="BM31" s="250">
        <f>SUM(BM19:BM30)</f>
        <v>0</v>
      </c>
      <c r="BN31" s="248" t="s">
        <v>15</v>
      </c>
      <c r="BO31" s="249"/>
      <c r="BP31" s="250">
        <f>SUM(BP19:BP30)</f>
        <v>0</v>
      </c>
      <c r="BQ31" s="248" t="s">
        <v>16</v>
      </c>
      <c r="BR31" s="249"/>
      <c r="BS31" s="250">
        <f>SUM(BS19:BS30)</f>
        <v>0</v>
      </c>
      <c r="BT31" s="248" t="s">
        <v>17</v>
      </c>
      <c r="BU31" s="249"/>
      <c r="BV31" s="250">
        <f>SUM(BV19:BV30)</f>
        <v>0</v>
      </c>
      <c r="BW31" s="248" t="s">
        <v>18</v>
      </c>
      <c r="BX31" s="249"/>
      <c r="BY31" s="250">
        <f>SUM(BY19:BY30)</f>
        <v>0</v>
      </c>
      <c r="BZ31" s="248" t="s">
        <v>7</v>
      </c>
      <c r="CA31" s="249"/>
      <c r="CB31" s="250">
        <f>SUM(CB19:CB30)</f>
        <v>0</v>
      </c>
      <c r="CC31" s="248" t="s">
        <v>84</v>
      </c>
      <c r="CD31" s="249"/>
      <c r="CE31" s="250">
        <f>SUM(CE19:CE30)</f>
        <v>0</v>
      </c>
      <c r="CF31" s="248" t="s">
        <v>9</v>
      </c>
      <c r="CG31" s="249"/>
      <c r="CH31" s="250">
        <f>SUM(CH19:CH30)</f>
        <v>0</v>
      </c>
      <c r="CI31" s="248" t="s">
        <v>10</v>
      </c>
      <c r="CJ31" s="249"/>
      <c r="CK31" s="250">
        <f>SUM(CK19:CK30)</f>
        <v>0</v>
      </c>
      <c r="CL31" s="248" t="s">
        <v>11</v>
      </c>
      <c r="CM31" s="249"/>
      <c r="CN31" s="250">
        <f>SUM(CN19:CN30)</f>
        <v>0</v>
      </c>
      <c r="CO31" s="248" t="s">
        <v>12</v>
      </c>
      <c r="CP31" s="249"/>
      <c r="CQ31" s="250">
        <f>SUM(CQ19:CQ30)</f>
        <v>0</v>
      </c>
      <c r="CR31" s="248" t="s">
        <v>13</v>
      </c>
      <c r="CS31" s="249"/>
      <c r="CT31" s="250">
        <f>SUM(CT19:CT30)</f>
        <v>0</v>
      </c>
      <c r="CU31" s="248" t="s">
        <v>14</v>
      </c>
      <c r="CV31" s="249"/>
      <c r="CW31" s="250">
        <f>SUM(CW19:CW30)</f>
        <v>0</v>
      </c>
      <c r="CX31" s="248" t="s">
        <v>15</v>
      </c>
      <c r="CY31" s="249"/>
      <c r="CZ31" s="250">
        <f>SUM(CZ19:CZ30)</f>
        <v>0</v>
      </c>
      <c r="DA31" s="248" t="s">
        <v>16</v>
      </c>
      <c r="DB31" s="249"/>
      <c r="DC31" s="250">
        <f>SUM(DC19:DC30)</f>
        <v>0</v>
      </c>
      <c r="DD31" s="248" t="s">
        <v>17</v>
      </c>
      <c r="DE31" s="249"/>
      <c r="DF31" s="250">
        <f>SUM(DF19:DF30)</f>
        <v>0</v>
      </c>
      <c r="DG31" s="248" t="s">
        <v>18</v>
      </c>
      <c r="DH31" s="249"/>
      <c r="DI31" s="250">
        <f>SUM(DI19:DI30)</f>
        <v>0</v>
      </c>
      <c r="DJ31" s="248" t="s">
        <v>7</v>
      </c>
      <c r="DK31" s="249"/>
      <c r="DL31" s="250">
        <f>SUM(DL19:DL30)</f>
        <v>0</v>
      </c>
      <c r="DM31" s="248" t="s">
        <v>84</v>
      </c>
      <c r="DN31" s="249"/>
      <c r="DO31" s="250">
        <f>SUM(DO19:DO30)</f>
        <v>0</v>
      </c>
      <c r="DP31" s="248" t="s">
        <v>9</v>
      </c>
      <c r="DQ31" s="249"/>
      <c r="DR31" s="250">
        <f>SUM(DR19:DR30)</f>
        <v>0</v>
      </c>
      <c r="DS31" s="248" t="s">
        <v>10</v>
      </c>
      <c r="DT31" s="249"/>
      <c r="DU31" s="250">
        <f>SUM(DU19:DU30)</f>
        <v>0</v>
      </c>
      <c r="DV31" s="248" t="s">
        <v>11</v>
      </c>
      <c r="DW31" s="249"/>
      <c r="DX31" s="250">
        <f>SUM(DX19:DX30)</f>
        <v>0</v>
      </c>
      <c r="DY31" s="248" t="s">
        <v>12</v>
      </c>
      <c r="DZ31" s="249"/>
      <c r="EA31" s="250">
        <f>SUM(EA19:EA30)</f>
        <v>0</v>
      </c>
      <c r="EB31" s="248" t="s">
        <v>13</v>
      </c>
      <c r="EC31" s="249"/>
      <c r="ED31" s="250">
        <f>SUM(ED19:ED30)</f>
        <v>0</v>
      </c>
      <c r="EE31" s="248" t="s">
        <v>14</v>
      </c>
      <c r="EF31" s="249"/>
      <c r="EG31" s="250">
        <f>SUM(EG19:EG30)</f>
        <v>0</v>
      </c>
      <c r="EH31" s="248" t="s">
        <v>15</v>
      </c>
      <c r="EI31" s="249"/>
      <c r="EJ31" s="250">
        <f>SUM(EJ19:EJ30)</f>
        <v>0</v>
      </c>
      <c r="EK31" s="248" t="s">
        <v>16</v>
      </c>
      <c r="EL31" s="249"/>
      <c r="EM31" s="250">
        <f>SUM(EM19:EM30)</f>
        <v>0</v>
      </c>
      <c r="EN31" s="248" t="s">
        <v>17</v>
      </c>
      <c r="EO31" s="249"/>
      <c r="EP31" s="250">
        <f>SUM(EP19:EP30)</f>
        <v>0</v>
      </c>
      <c r="EQ31" s="248" t="s">
        <v>18</v>
      </c>
      <c r="ER31" s="249"/>
      <c r="ES31" s="250">
        <f>SUM(ES19:ES30)</f>
        <v>0</v>
      </c>
      <c r="ET31" s="248" t="s">
        <v>7</v>
      </c>
      <c r="EU31" s="249"/>
      <c r="EV31" s="250">
        <f>SUM(EV19:EV30)</f>
        <v>0</v>
      </c>
      <c r="EW31" s="248" t="s">
        <v>84</v>
      </c>
      <c r="EX31" s="249"/>
      <c r="EY31" s="250">
        <f>SUM(EY19:EY30)</f>
        <v>0</v>
      </c>
      <c r="EZ31" s="248" t="s">
        <v>9</v>
      </c>
      <c r="FA31" s="249"/>
      <c r="FB31" s="250">
        <f>SUM(FB19:FB30)</f>
        <v>0</v>
      </c>
      <c r="FC31" s="248" t="s">
        <v>10</v>
      </c>
      <c r="FD31" s="249"/>
      <c r="FE31" s="250">
        <f>SUM(FE19:FE30)</f>
        <v>0</v>
      </c>
      <c r="FF31" s="248" t="s">
        <v>11</v>
      </c>
      <c r="FG31" s="249"/>
      <c r="FH31" s="250">
        <f>SUM(FH19:FH30)</f>
        <v>0</v>
      </c>
      <c r="FI31" s="248" t="s">
        <v>12</v>
      </c>
      <c r="FJ31" s="249"/>
      <c r="FK31" s="250">
        <f>SUM(FK19:FK30)</f>
        <v>0</v>
      </c>
      <c r="FL31" s="248" t="s">
        <v>13</v>
      </c>
      <c r="FM31" s="249"/>
      <c r="FN31" s="250">
        <f>SUM(FN19:FN30)</f>
        <v>0</v>
      </c>
      <c r="FO31" s="248" t="s">
        <v>14</v>
      </c>
      <c r="FP31" s="249"/>
      <c r="FQ31" s="250">
        <f>SUM(FQ19:FQ30)</f>
        <v>0</v>
      </c>
      <c r="FR31" s="248" t="s">
        <v>15</v>
      </c>
      <c r="FS31" s="249"/>
      <c r="FT31" s="250">
        <f>SUM(FT19:FT30)</f>
        <v>0</v>
      </c>
      <c r="FU31" s="248" t="s">
        <v>16</v>
      </c>
      <c r="FV31" s="249"/>
      <c r="FW31" s="250">
        <f>SUM(FW19:FW30)</f>
        <v>0</v>
      </c>
      <c r="FX31" s="248" t="s">
        <v>17</v>
      </c>
      <c r="FY31" s="249"/>
      <c r="FZ31" s="250">
        <f>SUM(FZ19:FZ30)</f>
        <v>0</v>
      </c>
      <c r="GA31" s="248" t="s">
        <v>18</v>
      </c>
      <c r="GB31" s="249"/>
      <c r="GC31" s="250">
        <f>SUM(GC19:GC30)</f>
        <v>0</v>
      </c>
    </row>
    <row r="32" spans="2:41" ht="15.75" thickBot="1">
      <c r="B32" s="194"/>
      <c r="F32" s="251"/>
      <c r="G32" s="251"/>
      <c r="H32" s="252" t="s">
        <v>96</v>
      </c>
      <c r="I32" s="251"/>
      <c r="J32" s="251"/>
      <c r="K32" s="252"/>
      <c r="L32" s="251"/>
      <c r="M32" s="251"/>
      <c r="N32" s="252"/>
      <c r="O32" s="251"/>
      <c r="P32" s="251"/>
      <c r="Q32" s="252"/>
      <c r="R32" s="251"/>
      <c r="S32" s="251"/>
      <c r="T32" s="252"/>
      <c r="U32" s="251"/>
      <c r="V32" s="251"/>
      <c r="W32" s="252"/>
      <c r="X32" s="251"/>
      <c r="Y32" s="251"/>
      <c r="Z32" s="252"/>
      <c r="AA32" s="251"/>
      <c r="AB32" s="251"/>
      <c r="AC32" s="252"/>
      <c r="AD32" s="251"/>
      <c r="AE32" s="251"/>
      <c r="AF32" s="252"/>
      <c r="AG32" s="251"/>
      <c r="AH32" s="251"/>
      <c r="AI32" s="252"/>
      <c r="AJ32" s="251"/>
      <c r="AK32" s="251"/>
      <c r="AL32" s="252"/>
      <c r="AM32" s="251"/>
      <c r="AN32" s="251"/>
      <c r="AO32" s="216"/>
    </row>
    <row r="33" spans="1:185" ht="15">
      <c r="A33" s="186"/>
      <c r="B33" s="210"/>
      <c r="C33" s="211"/>
      <c r="D33" s="211"/>
      <c r="E33" s="211"/>
      <c r="F33" s="212" t="s">
        <v>7</v>
      </c>
      <c r="G33" s="212"/>
      <c r="H33" s="215"/>
      <c r="I33" s="214" t="s">
        <v>84</v>
      </c>
      <c r="J33" s="212"/>
      <c r="K33" s="215"/>
      <c r="L33" s="214" t="s">
        <v>9</v>
      </c>
      <c r="M33" s="212"/>
      <c r="N33" s="215"/>
      <c r="O33" s="214" t="s">
        <v>10</v>
      </c>
      <c r="P33" s="212"/>
      <c r="Q33" s="215"/>
      <c r="R33" s="214" t="s">
        <v>11</v>
      </c>
      <c r="S33" s="212"/>
      <c r="T33" s="215"/>
      <c r="U33" s="214" t="s">
        <v>12</v>
      </c>
      <c r="V33" s="212"/>
      <c r="W33" s="215"/>
      <c r="X33" s="214" t="s">
        <v>13</v>
      </c>
      <c r="Y33" s="212"/>
      <c r="Z33" s="215"/>
      <c r="AA33" s="214" t="s">
        <v>14</v>
      </c>
      <c r="AB33" s="212"/>
      <c r="AC33" s="215"/>
      <c r="AD33" s="214" t="s">
        <v>15</v>
      </c>
      <c r="AE33" s="212"/>
      <c r="AF33" s="215"/>
      <c r="AG33" s="212" t="s">
        <v>16</v>
      </c>
      <c r="AH33" s="212"/>
      <c r="AI33" s="215"/>
      <c r="AJ33" s="212" t="s">
        <v>17</v>
      </c>
      <c r="AK33" s="212"/>
      <c r="AL33" s="215"/>
      <c r="AM33" s="212" t="s">
        <v>18</v>
      </c>
      <c r="AN33" s="212"/>
      <c r="AO33" s="213"/>
      <c r="AP33" s="212" t="s">
        <v>7</v>
      </c>
      <c r="AQ33" s="212"/>
      <c r="AR33" s="215"/>
      <c r="AS33" s="214" t="s">
        <v>84</v>
      </c>
      <c r="AT33" s="212"/>
      <c r="AU33" s="215"/>
      <c r="AV33" s="214" t="s">
        <v>9</v>
      </c>
      <c r="AW33" s="212"/>
      <c r="AX33" s="215"/>
      <c r="AY33" s="214" t="s">
        <v>10</v>
      </c>
      <c r="AZ33" s="212"/>
      <c r="BA33" s="215"/>
      <c r="BB33" s="214" t="s">
        <v>11</v>
      </c>
      <c r="BC33" s="212"/>
      <c r="BD33" s="215"/>
      <c r="BE33" s="214" t="s">
        <v>12</v>
      </c>
      <c r="BF33" s="212"/>
      <c r="BG33" s="215"/>
      <c r="BH33" s="214" t="s">
        <v>13</v>
      </c>
      <c r="BI33" s="212"/>
      <c r="BJ33" s="215"/>
      <c r="BK33" s="214" t="s">
        <v>14</v>
      </c>
      <c r="BL33" s="212"/>
      <c r="BM33" s="215"/>
      <c r="BN33" s="214" t="s">
        <v>15</v>
      </c>
      <c r="BO33" s="212"/>
      <c r="BP33" s="215"/>
      <c r="BQ33" s="212" t="s">
        <v>16</v>
      </c>
      <c r="BR33" s="212"/>
      <c r="BS33" s="215"/>
      <c r="BT33" s="212" t="s">
        <v>17</v>
      </c>
      <c r="BU33" s="212"/>
      <c r="BV33" s="215"/>
      <c r="BW33" s="212" t="s">
        <v>18</v>
      </c>
      <c r="BX33" s="212"/>
      <c r="BY33" s="216"/>
      <c r="BZ33" s="212" t="s">
        <v>7</v>
      </c>
      <c r="CA33" s="212"/>
      <c r="CB33" s="215"/>
      <c r="CC33" s="214" t="s">
        <v>84</v>
      </c>
      <c r="CD33" s="212"/>
      <c r="CE33" s="215"/>
      <c r="CF33" s="214" t="s">
        <v>9</v>
      </c>
      <c r="CG33" s="212"/>
      <c r="CH33" s="215"/>
      <c r="CI33" s="214" t="s">
        <v>10</v>
      </c>
      <c r="CJ33" s="212"/>
      <c r="CK33" s="215"/>
      <c r="CL33" s="214" t="s">
        <v>11</v>
      </c>
      <c r="CM33" s="212"/>
      <c r="CN33" s="215"/>
      <c r="CO33" s="214" t="s">
        <v>12</v>
      </c>
      <c r="CP33" s="212"/>
      <c r="CQ33" s="215"/>
      <c r="CR33" s="214" t="s">
        <v>13</v>
      </c>
      <c r="CS33" s="212"/>
      <c r="CT33" s="215"/>
      <c r="CU33" s="214" t="s">
        <v>14</v>
      </c>
      <c r="CV33" s="212"/>
      <c r="CW33" s="215"/>
      <c r="CX33" s="214" t="s">
        <v>15</v>
      </c>
      <c r="CY33" s="212"/>
      <c r="CZ33" s="215"/>
      <c r="DA33" s="212" t="s">
        <v>16</v>
      </c>
      <c r="DB33" s="212"/>
      <c r="DC33" s="215"/>
      <c r="DD33" s="212" t="s">
        <v>17</v>
      </c>
      <c r="DE33" s="212"/>
      <c r="DF33" s="215"/>
      <c r="DG33" s="212" t="s">
        <v>18</v>
      </c>
      <c r="DH33" s="212"/>
      <c r="DI33" s="216"/>
      <c r="DJ33" s="212" t="s">
        <v>7</v>
      </c>
      <c r="DK33" s="212"/>
      <c r="DL33" s="215"/>
      <c r="DM33" s="214" t="s">
        <v>84</v>
      </c>
      <c r="DN33" s="212"/>
      <c r="DO33" s="215"/>
      <c r="DP33" s="214" t="s">
        <v>9</v>
      </c>
      <c r="DQ33" s="212"/>
      <c r="DR33" s="215"/>
      <c r="DS33" s="214" t="s">
        <v>10</v>
      </c>
      <c r="DT33" s="212"/>
      <c r="DU33" s="215"/>
      <c r="DV33" s="214" t="s">
        <v>11</v>
      </c>
      <c r="DW33" s="212"/>
      <c r="DX33" s="215"/>
      <c r="DY33" s="214" t="s">
        <v>12</v>
      </c>
      <c r="DZ33" s="212"/>
      <c r="EA33" s="215"/>
      <c r="EB33" s="214" t="s">
        <v>13</v>
      </c>
      <c r="EC33" s="212"/>
      <c r="ED33" s="215"/>
      <c r="EE33" s="214" t="s">
        <v>14</v>
      </c>
      <c r="EF33" s="212"/>
      <c r="EG33" s="215"/>
      <c r="EH33" s="214" t="s">
        <v>15</v>
      </c>
      <c r="EI33" s="212"/>
      <c r="EJ33" s="215"/>
      <c r="EK33" s="212" t="s">
        <v>16</v>
      </c>
      <c r="EL33" s="212"/>
      <c r="EM33" s="215"/>
      <c r="EN33" s="212" t="s">
        <v>17</v>
      </c>
      <c r="EO33" s="212"/>
      <c r="EP33" s="215"/>
      <c r="EQ33" s="212" t="s">
        <v>18</v>
      </c>
      <c r="ER33" s="212"/>
      <c r="ES33" s="216"/>
      <c r="ET33" s="212" t="s">
        <v>7</v>
      </c>
      <c r="EU33" s="212"/>
      <c r="EV33" s="215"/>
      <c r="EW33" s="214" t="s">
        <v>84</v>
      </c>
      <c r="EX33" s="212"/>
      <c r="EY33" s="215"/>
      <c r="EZ33" s="214" t="s">
        <v>9</v>
      </c>
      <c r="FA33" s="212"/>
      <c r="FB33" s="215"/>
      <c r="FC33" s="214" t="s">
        <v>10</v>
      </c>
      <c r="FD33" s="212"/>
      <c r="FE33" s="215"/>
      <c r="FF33" s="214" t="s">
        <v>11</v>
      </c>
      <c r="FG33" s="212"/>
      <c r="FH33" s="215"/>
      <c r="FI33" s="214" t="s">
        <v>12</v>
      </c>
      <c r="FJ33" s="212"/>
      <c r="FK33" s="215"/>
      <c r="FL33" s="214" t="s">
        <v>13</v>
      </c>
      <c r="FM33" s="212"/>
      <c r="FN33" s="215"/>
      <c r="FO33" s="214" t="s">
        <v>14</v>
      </c>
      <c r="FP33" s="212"/>
      <c r="FQ33" s="215"/>
      <c r="FR33" s="214" t="s">
        <v>15</v>
      </c>
      <c r="FS33" s="212"/>
      <c r="FT33" s="215"/>
      <c r="FU33" s="212" t="s">
        <v>16</v>
      </c>
      <c r="FV33" s="212"/>
      <c r="FW33" s="215"/>
      <c r="FX33" s="212" t="s">
        <v>17</v>
      </c>
      <c r="FY33" s="212"/>
      <c r="FZ33" s="215"/>
      <c r="GA33" s="212" t="s">
        <v>18</v>
      </c>
      <c r="GB33" s="212"/>
      <c r="GC33" s="216"/>
    </row>
    <row r="34" spans="2:185" ht="15.75" thickBot="1">
      <c r="B34" s="218" t="s">
        <v>85</v>
      </c>
      <c r="C34" s="330" t="s">
        <v>86</v>
      </c>
      <c r="D34" s="330" t="s">
        <v>87</v>
      </c>
      <c r="E34" s="333" t="s">
        <v>88</v>
      </c>
      <c r="F34" s="219" t="s">
        <v>89</v>
      </c>
      <c r="G34" s="219" t="s">
        <v>90</v>
      </c>
      <c r="H34" s="221" t="s">
        <v>91</v>
      </c>
      <c r="I34" s="220" t="s">
        <v>89</v>
      </c>
      <c r="J34" s="219" t="s">
        <v>90</v>
      </c>
      <c r="K34" s="221" t="s">
        <v>91</v>
      </c>
      <c r="L34" s="220" t="s">
        <v>89</v>
      </c>
      <c r="M34" s="219" t="s">
        <v>90</v>
      </c>
      <c r="N34" s="221" t="s">
        <v>91</v>
      </c>
      <c r="O34" s="220" t="s">
        <v>89</v>
      </c>
      <c r="P34" s="219" t="s">
        <v>90</v>
      </c>
      <c r="Q34" s="221" t="s">
        <v>91</v>
      </c>
      <c r="R34" s="220" t="s">
        <v>89</v>
      </c>
      <c r="S34" s="219" t="s">
        <v>90</v>
      </c>
      <c r="T34" s="221" t="s">
        <v>91</v>
      </c>
      <c r="U34" s="220" t="s">
        <v>89</v>
      </c>
      <c r="V34" s="219" t="s">
        <v>90</v>
      </c>
      <c r="W34" s="221" t="s">
        <v>91</v>
      </c>
      <c r="X34" s="220" t="s">
        <v>89</v>
      </c>
      <c r="Y34" s="219" t="s">
        <v>90</v>
      </c>
      <c r="Z34" s="221" t="s">
        <v>91</v>
      </c>
      <c r="AA34" s="220" t="s">
        <v>89</v>
      </c>
      <c r="AB34" s="219" t="s">
        <v>90</v>
      </c>
      <c r="AC34" s="221" t="s">
        <v>91</v>
      </c>
      <c r="AD34" s="220" t="s">
        <v>89</v>
      </c>
      <c r="AE34" s="219" t="s">
        <v>90</v>
      </c>
      <c r="AF34" s="221" t="s">
        <v>91</v>
      </c>
      <c r="AG34" s="219" t="s">
        <v>89</v>
      </c>
      <c r="AH34" s="219" t="s">
        <v>90</v>
      </c>
      <c r="AI34" s="221" t="s">
        <v>91</v>
      </c>
      <c r="AJ34" s="219" t="s">
        <v>89</v>
      </c>
      <c r="AK34" s="219" t="s">
        <v>90</v>
      </c>
      <c r="AL34" s="221" t="s">
        <v>91</v>
      </c>
      <c r="AM34" s="219" t="s">
        <v>89</v>
      </c>
      <c r="AN34" s="219" t="s">
        <v>90</v>
      </c>
      <c r="AO34" s="219" t="s">
        <v>91</v>
      </c>
      <c r="AP34" s="219" t="s">
        <v>89</v>
      </c>
      <c r="AQ34" s="219" t="s">
        <v>90</v>
      </c>
      <c r="AR34" s="221" t="s">
        <v>91</v>
      </c>
      <c r="AS34" s="220" t="s">
        <v>89</v>
      </c>
      <c r="AT34" s="219" t="s">
        <v>90</v>
      </c>
      <c r="AU34" s="221" t="s">
        <v>91</v>
      </c>
      <c r="AV34" s="220" t="s">
        <v>89</v>
      </c>
      <c r="AW34" s="219" t="s">
        <v>90</v>
      </c>
      <c r="AX34" s="221" t="s">
        <v>91</v>
      </c>
      <c r="AY34" s="220" t="s">
        <v>89</v>
      </c>
      <c r="AZ34" s="219" t="s">
        <v>90</v>
      </c>
      <c r="BA34" s="221" t="s">
        <v>91</v>
      </c>
      <c r="BB34" s="220" t="s">
        <v>89</v>
      </c>
      <c r="BC34" s="219" t="s">
        <v>90</v>
      </c>
      <c r="BD34" s="221" t="s">
        <v>91</v>
      </c>
      <c r="BE34" s="220" t="s">
        <v>89</v>
      </c>
      <c r="BF34" s="219" t="s">
        <v>90</v>
      </c>
      <c r="BG34" s="221" t="s">
        <v>91</v>
      </c>
      <c r="BH34" s="220" t="s">
        <v>89</v>
      </c>
      <c r="BI34" s="219" t="s">
        <v>90</v>
      </c>
      <c r="BJ34" s="221" t="s">
        <v>91</v>
      </c>
      <c r="BK34" s="220" t="s">
        <v>89</v>
      </c>
      <c r="BL34" s="219" t="s">
        <v>90</v>
      </c>
      <c r="BM34" s="221" t="s">
        <v>91</v>
      </c>
      <c r="BN34" s="220" t="s">
        <v>89</v>
      </c>
      <c r="BO34" s="219" t="s">
        <v>90</v>
      </c>
      <c r="BP34" s="221" t="s">
        <v>91</v>
      </c>
      <c r="BQ34" s="219" t="s">
        <v>89</v>
      </c>
      <c r="BR34" s="219" t="s">
        <v>90</v>
      </c>
      <c r="BS34" s="221" t="s">
        <v>91</v>
      </c>
      <c r="BT34" s="219" t="s">
        <v>89</v>
      </c>
      <c r="BU34" s="219" t="s">
        <v>90</v>
      </c>
      <c r="BV34" s="221" t="s">
        <v>91</v>
      </c>
      <c r="BW34" s="219" t="s">
        <v>89</v>
      </c>
      <c r="BX34" s="219" t="s">
        <v>90</v>
      </c>
      <c r="BY34" s="222" t="s">
        <v>91</v>
      </c>
      <c r="BZ34" s="219" t="s">
        <v>89</v>
      </c>
      <c r="CA34" s="219" t="s">
        <v>90</v>
      </c>
      <c r="CB34" s="221" t="s">
        <v>91</v>
      </c>
      <c r="CC34" s="220" t="s">
        <v>89</v>
      </c>
      <c r="CD34" s="219" t="s">
        <v>90</v>
      </c>
      <c r="CE34" s="221" t="s">
        <v>91</v>
      </c>
      <c r="CF34" s="220" t="s">
        <v>89</v>
      </c>
      <c r="CG34" s="219" t="s">
        <v>90</v>
      </c>
      <c r="CH34" s="221" t="s">
        <v>91</v>
      </c>
      <c r="CI34" s="220" t="s">
        <v>89</v>
      </c>
      <c r="CJ34" s="219" t="s">
        <v>90</v>
      </c>
      <c r="CK34" s="221" t="s">
        <v>91</v>
      </c>
      <c r="CL34" s="220" t="s">
        <v>89</v>
      </c>
      <c r="CM34" s="219" t="s">
        <v>90</v>
      </c>
      <c r="CN34" s="221" t="s">
        <v>91</v>
      </c>
      <c r="CO34" s="220" t="s">
        <v>89</v>
      </c>
      <c r="CP34" s="219" t="s">
        <v>90</v>
      </c>
      <c r="CQ34" s="221" t="s">
        <v>91</v>
      </c>
      <c r="CR34" s="220" t="s">
        <v>89</v>
      </c>
      <c r="CS34" s="219" t="s">
        <v>90</v>
      </c>
      <c r="CT34" s="221" t="s">
        <v>91</v>
      </c>
      <c r="CU34" s="220" t="s">
        <v>89</v>
      </c>
      <c r="CV34" s="219" t="s">
        <v>90</v>
      </c>
      <c r="CW34" s="221" t="s">
        <v>91</v>
      </c>
      <c r="CX34" s="220" t="s">
        <v>89</v>
      </c>
      <c r="CY34" s="219" t="s">
        <v>90</v>
      </c>
      <c r="CZ34" s="221" t="s">
        <v>91</v>
      </c>
      <c r="DA34" s="219" t="s">
        <v>89</v>
      </c>
      <c r="DB34" s="219" t="s">
        <v>90</v>
      </c>
      <c r="DC34" s="221" t="s">
        <v>91</v>
      </c>
      <c r="DD34" s="219" t="s">
        <v>89</v>
      </c>
      <c r="DE34" s="219" t="s">
        <v>90</v>
      </c>
      <c r="DF34" s="221" t="s">
        <v>91</v>
      </c>
      <c r="DG34" s="219" t="s">
        <v>89</v>
      </c>
      <c r="DH34" s="219" t="s">
        <v>90</v>
      </c>
      <c r="DI34" s="222" t="s">
        <v>91</v>
      </c>
      <c r="DJ34" s="219" t="s">
        <v>89</v>
      </c>
      <c r="DK34" s="219" t="s">
        <v>90</v>
      </c>
      <c r="DL34" s="221" t="s">
        <v>91</v>
      </c>
      <c r="DM34" s="220" t="s">
        <v>89</v>
      </c>
      <c r="DN34" s="219" t="s">
        <v>90</v>
      </c>
      <c r="DO34" s="221" t="s">
        <v>91</v>
      </c>
      <c r="DP34" s="220" t="s">
        <v>89</v>
      </c>
      <c r="DQ34" s="219" t="s">
        <v>90</v>
      </c>
      <c r="DR34" s="221" t="s">
        <v>91</v>
      </c>
      <c r="DS34" s="220" t="s">
        <v>89</v>
      </c>
      <c r="DT34" s="219" t="s">
        <v>90</v>
      </c>
      <c r="DU34" s="221" t="s">
        <v>91</v>
      </c>
      <c r="DV34" s="220" t="s">
        <v>89</v>
      </c>
      <c r="DW34" s="219" t="s">
        <v>90</v>
      </c>
      <c r="DX34" s="221" t="s">
        <v>91</v>
      </c>
      <c r="DY34" s="220" t="s">
        <v>89</v>
      </c>
      <c r="DZ34" s="219" t="s">
        <v>90</v>
      </c>
      <c r="EA34" s="221" t="s">
        <v>91</v>
      </c>
      <c r="EB34" s="220" t="s">
        <v>89</v>
      </c>
      <c r="EC34" s="219" t="s">
        <v>90</v>
      </c>
      <c r="ED34" s="221" t="s">
        <v>91</v>
      </c>
      <c r="EE34" s="220" t="s">
        <v>89</v>
      </c>
      <c r="EF34" s="219" t="s">
        <v>90</v>
      </c>
      <c r="EG34" s="221" t="s">
        <v>91</v>
      </c>
      <c r="EH34" s="220" t="s">
        <v>89</v>
      </c>
      <c r="EI34" s="219" t="s">
        <v>90</v>
      </c>
      <c r="EJ34" s="221" t="s">
        <v>91</v>
      </c>
      <c r="EK34" s="219" t="s">
        <v>89</v>
      </c>
      <c r="EL34" s="219" t="s">
        <v>90</v>
      </c>
      <c r="EM34" s="221" t="s">
        <v>91</v>
      </c>
      <c r="EN34" s="219" t="s">
        <v>89</v>
      </c>
      <c r="EO34" s="219" t="s">
        <v>90</v>
      </c>
      <c r="EP34" s="221" t="s">
        <v>91</v>
      </c>
      <c r="EQ34" s="219" t="s">
        <v>89</v>
      </c>
      <c r="ER34" s="219" t="s">
        <v>90</v>
      </c>
      <c r="ES34" s="222" t="s">
        <v>91</v>
      </c>
      <c r="ET34" s="219" t="s">
        <v>89</v>
      </c>
      <c r="EU34" s="219" t="s">
        <v>90</v>
      </c>
      <c r="EV34" s="221" t="s">
        <v>91</v>
      </c>
      <c r="EW34" s="220" t="s">
        <v>89</v>
      </c>
      <c r="EX34" s="219" t="s">
        <v>90</v>
      </c>
      <c r="EY34" s="221" t="s">
        <v>91</v>
      </c>
      <c r="EZ34" s="220" t="s">
        <v>89</v>
      </c>
      <c r="FA34" s="219" t="s">
        <v>90</v>
      </c>
      <c r="FB34" s="221" t="s">
        <v>91</v>
      </c>
      <c r="FC34" s="220" t="s">
        <v>89</v>
      </c>
      <c r="FD34" s="219" t="s">
        <v>90</v>
      </c>
      <c r="FE34" s="221" t="s">
        <v>91</v>
      </c>
      <c r="FF34" s="220" t="s">
        <v>89</v>
      </c>
      <c r="FG34" s="219" t="s">
        <v>90</v>
      </c>
      <c r="FH34" s="221" t="s">
        <v>91</v>
      </c>
      <c r="FI34" s="220" t="s">
        <v>89</v>
      </c>
      <c r="FJ34" s="219" t="s">
        <v>90</v>
      </c>
      <c r="FK34" s="221" t="s">
        <v>91</v>
      </c>
      <c r="FL34" s="220" t="s">
        <v>89</v>
      </c>
      <c r="FM34" s="219" t="s">
        <v>90</v>
      </c>
      <c r="FN34" s="221" t="s">
        <v>91</v>
      </c>
      <c r="FO34" s="220" t="s">
        <v>89</v>
      </c>
      <c r="FP34" s="219" t="s">
        <v>90</v>
      </c>
      <c r="FQ34" s="221" t="s">
        <v>91</v>
      </c>
      <c r="FR34" s="220" t="s">
        <v>89</v>
      </c>
      <c r="FS34" s="219" t="s">
        <v>90</v>
      </c>
      <c r="FT34" s="221" t="s">
        <v>91</v>
      </c>
      <c r="FU34" s="219" t="s">
        <v>89</v>
      </c>
      <c r="FV34" s="219" t="s">
        <v>90</v>
      </c>
      <c r="FW34" s="221" t="s">
        <v>91</v>
      </c>
      <c r="FX34" s="219" t="s">
        <v>89</v>
      </c>
      <c r="FY34" s="219" t="s">
        <v>90</v>
      </c>
      <c r="FZ34" s="221" t="s">
        <v>91</v>
      </c>
      <c r="GA34" s="219" t="s">
        <v>89</v>
      </c>
      <c r="GB34" s="219" t="s">
        <v>90</v>
      </c>
      <c r="GC34" s="222" t="s">
        <v>91</v>
      </c>
    </row>
    <row r="35" spans="2:185" ht="15.75" thickBot="1">
      <c r="B35" s="223"/>
      <c r="C35" s="331"/>
      <c r="D35" s="332"/>
      <c r="E35" s="334"/>
      <c r="F35" s="224" t="s">
        <v>92</v>
      </c>
      <c r="G35" s="224" t="s">
        <v>93</v>
      </c>
      <c r="H35" s="227" t="s">
        <v>93</v>
      </c>
      <c r="I35" s="225" t="s">
        <v>92</v>
      </c>
      <c r="J35" s="224" t="s">
        <v>93</v>
      </c>
      <c r="K35" s="226" t="s">
        <v>93</v>
      </c>
      <c r="L35" s="225" t="s">
        <v>92</v>
      </c>
      <c r="M35" s="224" t="s">
        <v>93</v>
      </c>
      <c r="N35" s="226" t="s">
        <v>93</v>
      </c>
      <c r="O35" s="225" t="s">
        <v>92</v>
      </c>
      <c r="P35" s="224" t="s">
        <v>93</v>
      </c>
      <c r="Q35" s="226" t="s">
        <v>93</v>
      </c>
      <c r="R35" s="225" t="s">
        <v>92</v>
      </c>
      <c r="S35" s="224" t="s">
        <v>93</v>
      </c>
      <c r="T35" s="226" t="s">
        <v>93</v>
      </c>
      <c r="U35" s="225" t="s">
        <v>92</v>
      </c>
      <c r="V35" s="224" t="s">
        <v>93</v>
      </c>
      <c r="W35" s="226" t="s">
        <v>93</v>
      </c>
      <c r="X35" s="225" t="s">
        <v>92</v>
      </c>
      <c r="Y35" s="224" t="s">
        <v>93</v>
      </c>
      <c r="Z35" s="226" t="s">
        <v>93</v>
      </c>
      <c r="AA35" s="225" t="s">
        <v>92</v>
      </c>
      <c r="AB35" s="224" t="s">
        <v>93</v>
      </c>
      <c r="AC35" s="226" t="s">
        <v>93</v>
      </c>
      <c r="AD35" s="225" t="s">
        <v>92</v>
      </c>
      <c r="AE35" s="224" t="s">
        <v>93</v>
      </c>
      <c r="AF35" s="226" t="s">
        <v>93</v>
      </c>
      <c r="AG35" s="224" t="s">
        <v>92</v>
      </c>
      <c r="AH35" s="224" t="s">
        <v>93</v>
      </c>
      <c r="AI35" s="226" t="s">
        <v>93</v>
      </c>
      <c r="AJ35" s="224" t="s">
        <v>92</v>
      </c>
      <c r="AK35" s="224" t="s">
        <v>93</v>
      </c>
      <c r="AL35" s="226" t="s">
        <v>93</v>
      </c>
      <c r="AM35" s="224" t="s">
        <v>92</v>
      </c>
      <c r="AN35" s="224" t="s">
        <v>93</v>
      </c>
      <c r="AO35" s="224" t="s">
        <v>93</v>
      </c>
      <c r="AP35" s="224" t="s">
        <v>92</v>
      </c>
      <c r="AQ35" s="224" t="s">
        <v>93</v>
      </c>
      <c r="AR35" s="227" t="s">
        <v>93</v>
      </c>
      <c r="AS35" s="225" t="s">
        <v>92</v>
      </c>
      <c r="AT35" s="224" t="s">
        <v>93</v>
      </c>
      <c r="AU35" s="226" t="s">
        <v>93</v>
      </c>
      <c r="AV35" s="225" t="s">
        <v>92</v>
      </c>
      <c r="AW35" s="224" t="s">
        <v>93</v>
      </c>
      <c r="AX35" s="226" t="s">
        <v>93</v>
      </c>
      <c r="AY35" s="225" t="s">
        <v>92</v>
      </c>
      <c r="AZ35" s="224" t="s">
        <v>93</v>
      </c>
      <c r="BA35" s="226" t="s">
        <v>93</v>
      </c>
      <c r="BB35" s="225" t="s">
        <v>92</v>
      </c>
      <c r="BC35" s="224" t="s">
        <v>93</v>
      </c>
      <c r="BD35" s="226" t="s">
        <v>93</v>
      </c>
      <c r="BE35" s="225" t="s">
        <v>92</v>
      </c>
      <c r="BF35" s="224" t="s">
        <v>93</v>
      </c>
      <c r="BG35" s="226" t="s">
        <v>93</v>
      </c>
      <c r="BH35" s="225" t="s">
        <v>92</v>
      </c>
      <c r="BI35" s="224" t="s">
        <v>93</v>
      </c>
      <c r="BJ35" s="226" t="s">
        <v>93</v>
      </c>
      <c r="BK35" s="225" t="s">
        <v>92</v>
      </c>
      <c r="BL35" s="224" t="s">
        <v>93</v>
      </c>
      <c r="BM35" s="226" t="s">
        <v>93</v>
      </c>
      <c r="BN35" s="225" t="s">
        <v>92</v>
      </c>
      <c r="BO35" s="224" t="s">
        <v>93</v>
      </c>
      <c r="BP35" s="226" t="s">
        <v>93</v>
      </c>
      <c r="BQ35" s="224" t="s">
        <v>92</v>
      </c>
      <c r="BR35" s="224" t="s">
        <v>93</v>
      </c>
      <c r="BS35" s="226" t="s">
        <v>93</v>
      </c>
      <c r="BT35" s="224" t="s">
        <v>92</v>
      </c>
      <c r="BU35" s="224" t="s">
        <v>93</v>
      </c>
      <c r="BV35" s="226" t="s">
        <v>93</v>
      </c>
      <c r="BW35" s="224" t="s">
        <v>92</v>
      </c>
      <c r="BX35" s="224" t="s">
        <v>93</v>
      </c>
      <c r="BY35" s="226" t="s">
        <v>93</v>
      </c>
      <c r="BZ35" s="224" t="s">
        <v>92</v>
      </c>
      <c r="CA35" s="224" t="s">
        <v>93</v>
      </c>
      <c r="CB35" s="227" t="s">
        <v>93</v>
      </c>
      <c r="CC35" s="225" t="s">
        <v>92</v>
      </c>
      <c r="CD35" s="224" t="s">
        <v>93</v>
      </c>
      <c r="CE35" s="226" t="s">
        <v>93</v>
      </c>
      <c r="CF35" s="225" t="s">
        <v>92</v>
      </c>
      <c r="CG35" s="224" t="s">
        <v>93</v>
      </c>
      <c r="CH35" s="226" t="s">
        <v>93</v>
      </c>
      <c r="CI35" s="225" t="s">
        <v>92</v>
      </c>
      <c r="CJ35" s="224" t="s">
        <v>93</v>
      </c>
      <c r="CK35" s="226" t="s">
        <v>93</v>
      </c>
      <c r="CL35" s="225" t="s">
        <v>92</v>
      </c>
      <c r="CM35" s="224" t="s">
        <v>93</v>
      </c>
      <c r="CN35" s="226" t="s">
        <v>93</v>
      </c>
      <c r="CO35" s="225" t="s">
        <v>92</v>
      </c>
      <c r="CP35" s="224" t="s">
        <v>93</v>
      </c>
      <c r="CQ35" s="226" t="s">
        <v>93</v>
      </c>
      <c r="CR35" s="225" t="s">
        <v>92</v>
      </c>
      <c r="CS35" s="224" t="s">
        <v>93</v>
      </c>
      <c r="CT35" s="226" t="s">
        <v>93</v>
      </c>
      <c r="CU35" s="225" t="s">
        <v>92</v>
      </c>
      <c r="CV35" s="224" t="s">
        <v>93</v>
      </c>
      <c r="CW35" s="226" t="s">
        <v>93</v>
      </c>
      <c r="CX35" s="225" t="s">
        <v>92</v>
      </c>
      <c r="CY35" s="224" t="s">
        <v>93</v>
      </c>
      <c r="CZ35" s="226" t="s">
        <v>93</v>
      </c>
      <c r="DA35" s="224" t="s">
        <v>92</v>
      </c>
      <c r="DB35" s="224" t="s">
        <v>93</v>
      </c>
      <c r="DC35" s="226" t="s">
        <v>93</v>
      </c>
      <c r="DD35" s="224" t="s">
        <v>92</v>
      </c>
      <c r="DE35" s="224" t="s">
        <v>93</v>
      </c>
      <c r="DF35" s="226" t="s">
        <v>93</v>
      </c>
      <c r="DG35" s="224" t="s">
        <v>92</v>
      </c>
      <c r="DH35" s="224" t="s">
        <v>93</v>
      </c>
      <c r="DI35" s="226" t="s">
        <v>93</v>
      </c>
      <c r="DJ35" s="224" t="s">
        <v>92</v>
      </c>
      <c r="DK35" s="224" t="s">
        <v>93</v>
      </c>
      <c r="DL35" s="227" t="s">
        <v>93</v>
      </c>
      <c r="DM35" s="225" t="s">
        <v>92</v>
      </c>
      <c r="DN35" s="224" t="s">
        <v>93</v>
      </c>
      <c r="DO35" s="226" t="s">
        <v>93</v>
      </c>
      <c r="DP35" s="225" t="s">
        <v>92</v>
      </c>
      <c r="DQ35" s="224" t="s">
        <v>93</v>
      </c>
      <c r="DR35" s="226" t="s">
        <v>93</v>
      </c>
      <c r="DS35" s="225" t="s">
        <v>92</v>
      </c>
      <c r="DT35" s="224" t="s">
        <v>93</v>
      </c>
      <c r="DU35" s="226" t="s">
        <v>93</v>
      </c>
      <c r="DV35" s="225" t="s">
        <v>92</v>
      </c>
      <c r="DW35" s="224" t="s">
        <v>93</v>
      </c>
      <c r="DX35" s="226" t="s">
        <v>93</v>
      </c>
      <c r="DY35" s="225" t="s">
        <v>92</v>
      </c>
      <c r="DZ35" s="224" t="s">
        <v>93</v>
      </c>
      <c r="EA35" s="226" t="s">
        <v>93</v>
      </c>
      <c r="EB35" s="225" t="s">
        <v>92</v>
      </c>
      <c r="EC35" s="224" t="s">
        <v>93</v>
      </c>
      <c r="ED35" s="226" t="s">
        <v>93</v>
      </c>
      <c r="EE35" s="225" t="s">
        <v>92</v>
      </c>
      <c r="EF35" s="224" t="s">
        <v>93</v>
      </c>
      <c r="EG35" s="226" t="s">
        <v>93</v>
      </c>
      <c r="EH35" s="225" t="s">
        <v>92</v>
      </c>
      <c r="EI35" s="224" t="s">
        <v>93</v>
      </c>
      <c r="EJ35" s="226" t="s">
        <v>93</v>
      </c>
      <c r="EK35" s="224" t="s">
        <v>92</v>
      </c>
      <c r="EL35" s="224" t="s">
        <v>93</v>
      </c>
      <c r="EM35" s="226" t="s">
        <v>93</v>
      </c>
      <c r="EN35" s="224" t="s">
        <v>92</v>
      </c>
      <c r="EO35" s="224" t="s">
        <v>93</v>
      </c>
      <c r="EP35" s="226" t="s">
        <v>93</v>
      </c>
      <c r="EQ35" s="224" t="s">
        <v>92</v>
      </c>
      <c r="ER35" s="224" t="s">
        <v>93</v>
      </c>
      <c r="ES35" s="226" t="s">
        <v>93</v>
      </c>
      <c r="ET35" s="224" t="s">
        <v>92</v>
      </c>
      <c r="EU35" s="224" t="s">
        <v>93</v>
      </c>
      <c r="EV35" s="227" t="s">
        <v>93</v>
      </c>
      <c r="EW35" s="225" t="s">
        <v>92</v>
      </c>
      <c r="EX35" s="224" t="s">
        <v>93</v>
      </c>
      <c r="EY35" s="226" t="s">
        <v>93</v>
      </c>
      <c r="EZ35" s="225" t="s">
        <v>92</v>
      </c>
      <c r="FA35" s="224" t="s">
        <v>93</v>
      </c>
      <c r="FB35" s="226" t="s">
        <v>93</v>
      </c>
      <c r="FC35" s="225" t="s">
        <v>92</v>
      </c>
      <c r="FD35" s="224" t="s">
        <v>93</v>
      </c>
      <c r="FE35" s="226" t="s">
        <v>93</v>
      </c>
      <c r="FF35" s="225" t="s">
        <v>92</v>
      </c>
      <c r="FG35" s="224" t="s">
        <v>93</v>
      </c>
      <c r="FH35" s="226" t="s">
        <v>93</v>
      </c>
      <c r="FI35" s="225" t="s">
        <v>92</v>
      </c>
      <c r="FJ35" s="224" t="s">
        <v>93</v>
      </c>
      <c r="FK35" s="226" t="s">
        <v>93</v>
      </c>
      <c r="FL35" s="225" t="s">
        <v>92</v>
      </c>
      <c r="FM35" s="224" t="s">
        <v>93</v>
      </c>
      <c r="FN35" s="226" t="s">
        <v>93</v>
      </c>
      <c r="FO35" s="225" t="s">
        <v>92</v>
      </c>
      <c r="FP35" s="224" t="s">
        <v>93</v>
      </c>
      <c r="FQ35" s="226" t="s">
        <v>93</v>
      </c>
      <c r="FR35" s="225" t="s">
        <v>92</v>
      </c>
      <c r="FS35" s="224" t="s">
        <v>93</v>
      </c>
      <c r="FT35" s="226" t="s">
        <v>93</v>
      </c>
      <c r="FU35" s="224" t="s">
        <v>92</v>
      </c>
      <c r="FV35" s="224" t="s">
        <v>93</v>
      </c>
      <c r="FW35" s="226" t="s">
        <v>93</v>
      </c>
      <c r="FX35" s="224" t="s">
        <v>92</v>
      </c>
      <c r="FY35" s="224" t="s">
        <v>93</v>
      </c>
      <c r="FZ35" s="226" t="s">
        <v>93</v>
      </c>
      <c r="GA35" s="224" t="s">
        <v>92</v>
      </c>
      <c r="GB35" s="224" t="s">
        <v>93</v>
      </c>
      <c r="GC35" s="226" t="s">
        <v>93</v>
      </c>
    </row>
    <row r="36" spans="2:185" ht="15">
      <c r="B36" s="253" t="s">
        <v>94</v>
      </c>
      <c r="C36" s="254"/>
      <c r="D36" s="255"/>
      <c r="E36" s="231"/>
      <c r="F36" s="235"/>
      <c r="G36" s="233">
        <f>$C$36*$D$36*$F$36/2000</f>
        <v>0</v>
      </c>
      <c r="H36" s="234"/>
      <c r="I36" s="235"/>
      <c r="J36" s="233">
        <f>$C$36*$D$36*I36/2000</f>
        <v>0</v>
      </c>
      <c r="K36" s="234"/>
      <c r="L36" s="235"/>
      <c r="M36" s="233">
        <f>$C$36*$D$36*L36/2000</f>
        <v>0</v>
      </c>
      <c r="N36" s="234"/>
      <c r="O36" s="235"/>
      <c r="P36" s="233">
        <f>$C$36*$D$36*O36/2000</f>
        <v>0</v>
      </c>
      <c r="Q36" s="234"/>
      <c r="R36" s="235"/>
      <c r="S36" s="233">
        <f>$C$36*$D$36*R36/2000</f>
        <v>0</v>
      </c>
      <c r="T36" s="234"/>
      <c r="U36" s="235"/>
      <c r="V36" s="233">
        <f>$C$36*$D$36*U36/2000</f>
        <v>0</v>
      </c>
      <c r="W36" s="234"/>
      <c r="X36" s="235"/>
      <c r="Y36" s="233">
        <f>$C$36*$D$36*X36/2000</f>
        <v>0</v>
      </c>
      <c r="Z36" s="234"/>
      <c r="AA36" s="235"/>
      <c r="AB36" s="233">
        <f>$C$36*$D$36*AA36/2000</f>
        <v>0</v>
      </c>
      <c r="AC36" s="234"/>
      <c r="AD36" s="235"/>
      <c r="AE36" s="233">
        <f>$C$36*$D$36*AD36/2000</f>
        <v>0</v>
      </c>
      <c r="AF36" s="234"/>
      <c r="AG36" s="235"/>
      <c r="AH36" s="233">
        <f>$C$36*$D$36*AG36/2000</f>
        <v>0</v>
      </c>
      <c r="AI36" s="234"/>
      <c r="AJ36" s="235"/>
      <c r="AK36" s="233">
        <f>$C$36*$D$36*AJ36/2000</f>
        <v>0</v>
      </c>
      <c r="AL36" s="234"/>
      <c r="AM36" s="235"/>
      <c r="AN36" s="233">
        <f>$C$36*$D$36*AM36/2000</f>
        <v>0</v>
      </c>
      <c r="AO36" s="234"/>
      <c r="AP36" s="235"/>
      <c r="AQ36" s="233">
        <f>$C$36*$D$36*AP36/2000</f>
        <v>0</v>
      </c>
      <c r="AR36" s="234"/>
      <c r="AS36" s="235"/>
      <c r="AT36" s="233">
        <f>$C$36*$D$36*AS36/2000</f>
        <v>0</v>
      </c>
      <c r="AU36" s="234"/>
      <c r="AV36" s="235"/>
      <c r="AW36" s="233">
        <f>$C$36*$D$18*AV36/2000</f>
        <v>0</v>
      </c>
      <c r="AX36" s="234"/>
      <c r="AY36" s="235"/>
      <c r="AZ36" s="233">
        <f>$C$36*$D$36*AY36/2000</f>
        <v>0</v>
      </c>
      <c r="BA36" s="234"/>
      <c r="BB36" s="235"/>
      <c r="BC36" s="233">
        <f>$C$36*$D$36*BB36/2000</f>
        <v>0</v>
      </c>
      <c r="BD36" s="234"/>
      <c r="BE36" s="235"/>
      <c r="BF36" s="233">
        <f>$C$36*$D$36*BE36/2000</f>
        <v>0</v>
      </c>
      <c r="BG36" s="234"/>
      <c r="BH36" s="235"/>
      <c r="BI36" s="233">
        <f>$C$36*$D$36*BH36/2000</f>
        <v>0</v>
      </c>
      <c r="BJ36" s="234"/>
      <c r="BK36" s="235"/>
      <c r="BL36" s="233">
        <f>$C$36*$D$36*BK36/2000</f>
        <v>0</v>
      </c>
      <c r="BM36" s="234"/>
      <c r="BN36" s="235"/>
      <c r="BO36" s="233">
        <f>$C$36*$D$36*BN36/2000</f>
        <v>0</v>
      </c>
      <c r="BP36" s="234"/>
      <c r="BQ36" s="235"/>
      <c r="BR36" s="233">
        <f>$C$36*$D$36*BQ36/2000</f>
        <v>0</v>
      </c>
      <c r="BS36" s="234"/>
      <c r="BT36" s="235"/>
      <c r="BU36" s="233">
        <f>$C$36*$D$36*BT36/2000</f>
        <v>0</v>
      </c>
      <c r="BV36" s="234"/>
      <c r="BW36" s="235"/>
      <c r="BX36" s="233">
        <f>$C$36*$D$36*BW36/2000</f>
        <v>0</v>
      </c>
      <c r="BY36" s="234"/>
      <c r="BZ36" s="235"/>
      <c r="CA36" s="233">
        <f>$C$36*$D$36*BZ36/2000</f>
        <v>0</v>
      </c>
      <c r="CB36" s="234"/>
      <c r="CC36" s="235"/>
      <c r="CD36" s="233">
        <f>$C$36*$D$36*CC36/2000</f>
        <v>0</v>
      </c>
      <c r="CE36" s="234"/>
      <c r="CF36" s="235"/>
      <c r="CG36" s="233">
        <f>$C$36*$D$36*CF36/2000</f>
        <v>0</v>
      </c>
      <c r="CH36" s="234"/>
      <c r="CI36" s="235"/>
      <c r="CJ36" s="233">
        <f>$C$36*$D$36*CI36/2000</f>
        <v>0</v>
      </c>
      <c r="CK36" s="234"/>
      <c r="CL36" s="235"/>
      <c r="CM36" s="233">
        <f>$C$36*$D$36*CL36/2000</f>
        <v>0</v>
      </c>
      <c r="CN36" s="234"/>
      <c r="CO36" s="235"/>
      <c r="CP36" s="233">
        <f>$C$36*$D$36*CO36/2000</f>
        <v>0</v>
      </c>
      <c r="CQ36" s="234"/>
      <c r="CR36" s="235"/>
      <c r="CS36" s="233">
        <f>$C$36*$D$36*CR36/2000</f>
        <v>0</v>
      </c>
      <c r="CT36" s="234"/>
      <c r="CU36" s="235"/>
      <c r="CV36" s="233">
        <f>$C$36*$D$36*CU36/2000</f>
        <v>0</v>
      </c>
      <c r="CW36" s="234"/>
      <c r="CX36" s="235"/>
      <c r="CY36" s="233">
        <f>$C$36*$D$36*CX36/2000</f>
        <v>0</v>
      </c>
      <c r="CZ36" s="234"/>
      <c r="DA36" s="235"/>
      <c r="DB36" s="233">
        <f>$C$36*$D$36*DA36/2000</f>
        <v>0</v>
      </c>
      <c r="DC36" s="234"/>
      <c r="DD36" s="235"/>
      <c r="DE36" s="233">
        <f>$C$36*$D$36*DD36/2000</f>
        <v>0</v>
      </c>
      <c r="DF36" s="234"/>
      <c r="DG36" s="235"/>
      <c r="DH36" s="233">
        <f>$C$36*$D$36*DG36/2000</f>
        <v>0</v>
      </c>
      <c r="DI36" s="234"/>
      <c r="DJ36" s="235"/>
      <c r="DK36" s="233">
        <f>$C$36*$D$36*DJ36/2000</f>
        <v>0</v>
      </c>
      <c r="DL36" s="234"/>
      <c r="DM36" s="235"/>
      <c r="DN36" s="233">
        <f>$C$36*$D$36*DM36/2000</f>
        <v>0</v>
      </c>
      <c r="DO36" s="234"/>
      <c r="DP36" s="235"/>
      <c r="DQ36" s="233">
        <f>$C$36*$D$36*DP36/2000</f>
        <v>0</v>
      </c>
      <c r="DR36" s="234"/>
      <c r="DS36" s="235"/>
      <c r="DT36" s="233">
        <f>$C$36*$D$36*DS36/2000</f>
        <v>0</v>
      </c>
      <c r="DU36" s="234"/>
      <c r="DV36" s="235"/>
      <c r="DW36" s="233">
        <f>$C$36*$D$36*DV36/2000</f>
        <v>0</v>
      </c>
      <c r="DX36" s="234"/>
      <c r="DY36" s="235"/>
      <c r="DZ36" s="233">
        <f>$C$36*$D$36*DY36/2000</f>
        <v>0</v>
      </c>
      <c r="EA36" s="234"/>
      <c r="EB36" s="235"/>
      <c r="EC36" s="233">
        <f>$C$36*$D$36*EB36/2000</f>
        <v>0</v>
      </c>
      <c r="ED36" s="234"/>
      <c r="EE36" s="235"/>
      <c r="EF36" s="233">
        <f>$C$36*$D$36*EE36/2000</f>
        <v>0</v>
      </c>
      <c r="EG36" s="234"/>
      <c r="EH36" s="235"/>
      <c r="EI36" s="233">
        <f>$C$36*$D$36*EH36/2000</f>
        <v>0</v>
      </c>
      <c r="EJ36" s="234"/>
      <c r="EK36" s="235"/>
      <c r="EL36" s="233">
        <f>$C$36*$D$36*EK36/2000</f>
        <v>0</v>
      </c>
      <c r="EM36" s="234"/>
      <c r="EN36" s="235"/>
      <c r="EO36" s="233">
        <f>$C$36*$D$36*EN36/2000</f>
        <v>0</v>
      </c>
      <c r="EP36" s="234"/>
      <c r="EQ36" s="235"/>
      <c r="ER36" s="233">
        <f>$C$36*$D$36*EQ36/2000</f>
        <v>0</v>
      </c>
      <c r="ES36" s="234"/>
      <c r="ET36" s="235"/>
      <c r="EU36" s="233">
        <f>$C$36*$D$36*ET36/2000</f>
        <v>0</v>
      </c>
      <c r="EV36" s="234"/>
      <c r="EW36" s="235"/>
      <c r="EX36" s="233">
        <f>$C$36*$D$36*EW36/2000</f>
        <v>0</v>
      </c>
      <c r="EY36" s="234"/>
      <c r="EZ36" s="235"/>
      <c r="FA36" s="233">
        <f>$C$36*$D$36*EZ36/2000</f>
        <v>0</v>
      </c>
      <c r="FB36" s="234"/>
      <c r="FC36" s="235"/>
      <c r="FD36" s="233">
        <f>$C$36*$D$36*FC36/2000</f>
        <v>0</v>
      </c>
      <c r="FE36" s="234"/>
      <c r="FF36" s="235"/>
      <c r="FG36" s="233">
        <f>$C$36*$D$36*FF36/2000</f>
        <v>0</v>
      </c>
      <c r="FH36" s="234"/>
      <c r="FI36" s="235"/>
      <c r="FJ36" s="233">
        <f>$C$36*$D$36*FI36/2000</f>
        <v>0</v>
      </c>
      <c r="FK36" s="234"/>
      <c r="FL36" s="235"/>
      <c r="FM36" s="233">
        <f>$C$36*$D$36*FL36/2000</f>
        <v>0</v>
      </c>
      <c r="FN36" s="234"/>
      <c r="FO36" s="235"/>
      <c r="FP36" s="233">
        <f>$C$36*$D$36*FO36/2000</f>
        <v>0</v>
      </c>
      <c r="FQ36" s="234"/>
      <c r="FR36" s="235"/>
      <c r="FS36" s="233">
        <f>$C$36*$D$36*FR36/2000</f>
        <v>0</v>
      </c>
      <c r="FT36" s="234"/>
      <c r="FU36" s="235"/>
      <c r="FV36" s="233">
        <f>$C$36*$D$36*FU36/2000</f>
        <v>0</v>
      </c>
      <c r="FW36" s="234"/>
      <c r="FX36" s="235"/>
      <c r="FY36" s="233">
        <f>$C$36*$D$36*FX36/2000</f>
        <v>0</v>
      </c>
      <c r="FZ36" s="234"/>
      <c r="GA36" s="235"/>
      <c r="GB36" s="233">
        <f>$C$36*$D$36*GA36/2000</f>
        <v>0</v>
      </c>
      <c r="GC36" s="234"/>
    </row>
    <row r="37" spans="2:185" ht="15">
      <c r="B37" s="256"/>
      <c r="C37" s="237"/>
      <c r="D37" s="237"/>
      <c r="E37" s="257"/>
      <c r="F37" s="237"/>
      <c r="G37" s="239"/>
      <c r="H37" s="233">
        <f>$C$36*$E37*$F$36/2000</f>
        <v>0</v>
      </c>
      <c r="I37" s="237"/>
      <c r="J37" s="239"/>
      <c r="K37" s="233">
        <f>$C$36*$E37*$I$36/2000</f>
        <v>0</v>
      </c>
      <c r="L37" s="237"/>
      <c r="M37" s="239"/>
      <c r="N37" s="233">
        <f>$C$36*$E37*$L$36/2000</f>
        <v>0</v>
      </c>
      <c r="O37" s="237"/>
      <c r="P37" s="239"/>
      <c r="Q37" s="233">
        <f>$C$36*$E37*$O$36/2000</f>
        <v>0</v>
      </c>
      <c r="R37" s="237"/>
      <c r="S37" s="239"/>
      <c r="T37" s="233">
        <f>$C$36*$E37*$R$36/2000</f>
        <v>0</v>
      </c>
      <c r="U37" s="237"/>
      <c r="V37" s="239"/>
      <c r="W37" s="233">
        <f>$C$36*$E37*$U$36/2000</f>
        <v>0</v>
      </c>
      <c r="X37" s="237"/>
      <c r="Y37" s="239"/>
      <c r="Z37" s="233">
        <f>$C$36*$E37*$X$36/2000</f>
        <v>0</v>
      </c>
      <c r="AA37" s="237"/>
      <c r="AB37" s="239"/>
      <c r="AC37" s="233">
        <f>$C$36*$E37*$AA$36/2000</f>
        <v>0</v>
      </c>
      <c r="AD37" s="237"/>
      <c r="AE37" s="239"/>
      <c r="AF37" s="233">
        <f>$C$36*$E37*$AD$36/2000</f>
        <v>0</v>
      </c>
      <c r="AG37" s="237"/>
      <c r="AH37" s="239"/>
      <c r="AI37" s="233">
        <f>$C$36*$E37*$AG$36/2000</f>
        <v>0</v>
      </c>
      <c r="AJ37" s="237"/>
      <c r="AK37" s="239"/>
      <c r="AL37" s="233">
        <f>$C$36*$E37*$AJ$36/2000</f>
        <v>0</v>
      </c>
      <c r="AM37" s="237"/>
      <c r="AN37" s="239"/>
      <c r="AO37" s="233">
        <f>$C$36*$E37*$AM$36/2000</f>
        <v>0</v>
      </c>
      <c r="AP37" s="237"/>
      <c r="AQ37" s="239"/>
      <c r="AR37" s="233">
        <f>$C$36*$E37*$AP$36/2000</f>
        <v>0</v>
      </c>
      <c r="AS37" s="237"/>
      <c r="AT37" s="239"/>
      <c r="AU37" s="233">
        <f>$C$36*$E37*$AS$36/2000</f>
        <v>0</v>
      </c>
      <c r="AV37" s="237"/>
      <c r="AW37" s="239"/>
      <c r="AX37" s="233">
        <f>$C$36*$E37*$AV$36/2000</f>
        <v>0</v>
      </c>
      <c r="AY37" s="237"/>
      <c r="AZ37" s="239"/>
      <c r="BA37" s="233">
        <f>$C$36*$E37*$AY$36/2000</f>
        <v>0</v>
      </c>
      <c r="BB37" s="237"/>
      <c r="BC37" s="239"/>
      <c r="BD37" s="233">
        <f>$C$36*$E37*$BB$36/2000</f>
        <v>0</v>
      </c>
      <c r="BE37" s="237"/>
      <c r="BF37" s="239"/>
      <c r="BG37" s="233">
        <f>$C$36*$E37*$BE$36/2000</f>
        <v>0</v>
      </c>
      <c r="BH37" s="237"/>
      <c r="BI37" s="239"/>
      <c r="BJ37" s="233">
        <f>$C$36*$E37*$BH$36/2000</f>
        <v>0</v>
      </c>
      <c r="BK37" s="237"/>
      <c r="BL37" s="239"/>
      <c r="BM37" s="233">
        <f>$C$36*$E37*$BK$36/2000</f>
        <v>0</v>
      </c>
      <c r="BN37" s="237"/>
      <c r="BO37" s="239"/>
      <c r="BP37" s="233">
        <f>$C$36*$E37*$BN$36/2000</f>
        <v>0</v>
      </c>
      <c r="BQ37" s="237"/>
      <c r="BR37" s="239"/>
      <c r="BS37" s="233">
        <f>$C$36*$E37*$BQ$36/2000</f>
        <v>0</v>
      </c>
      <c r="BT37" s="237"/>
      <c r="BU37" s="239"/>
      <c r="BV37" s="233">
        <f>$C$36*$E37*$BT$36/2000</f>
        <v>0</v>
      </c>
      <c r="BW37" s="237"/>
      <c r="BX37" s="239"/>
      <c r="BY37" s="233">
        <f>$C$36*$E37*$BW$36/2000</f>
        <v>0</v>
      </c>
      <c r="BZ37" s="237"/>
      <c r="CA37" s="239"/>
      <c r="CB37" s="233">
        <f>$C$36*$E37*$BZ$36/2000</f>
        <v>0</v>
      </c>
      <c r="CC37" s="237"/>
      <c r="CD37" s="239"/>
      <c r="CE37" s="233">
        <f>$C$36*$E37*$CC$36/2000</f>
        <v>0</v>
      </c>
      <c r="CF37" s="237"/>
      <c r="CG37" s="239"/>
      <c r="CH37" s="233">
        <f>$C$36*$E37*$CF$36/2000</f>
        <v>0</v>
      </c>
      <c r="CI37" s="237"/>
      <c r="CJ37" s="239"/>
      <c r="CK37" s="233">
        <f>$C$36*$E37*$CI$36/2000</f>
        <v>0</v>
      </c>
      <c r="CL37" s="237"/>
      <c r="CM37" s="239"/>
      <c r="CN37" s="233">
        <f>$C$36*$E37*$CL$36/2000</f>
        <v>0</v>
      </c>
      <c r="CO37" s="237"/>
      <c r="CP37" s="239"/>
      <c r="CQ37" s="233">
        <f>$C$36*$E37*$CO$36/2000</f>
        <v>0</v>
      </c>
      <c r="CR37" s="237"/>
      <c r="CS37" s="239"/>
      <c r="CT37" s="233">
        <f>$C$36*$E37*$CR$36/2000</f>
        <v>0</v>
      </c>
      <c r="CU37" s="237"/>
      <c r="CV37" s="239"/>
      <c r="CW37" s="233">
        <f>$C$36*$E37*$CU$36/2000</f>
        <v>0</v>
      </c>
      <c r="CX37" s="237"/>
      <c r="CY37" s="239"/>
      <c r="CZ37" s="233">
        <f>$C$36*$E37*$CX$36/2000</f>
        <v>0</v>
      </c>
      <c r="DA37" s="237"/>
      <c r="DB37" s="239"/>
      <c r="DC37" s="233">
        <f>$C$36*$E37*$DB$36/2000</f>
        <v>0</v>
      </c>
      <c r="DD37" s="237"/>
      <c r="DE37" s="239"/>
      <c r="DF37" s="233">
        <f>$C$36*$E37*$DD$36/2000</f>
        <v>0</v>
      </c>
      <c r="DG37" s="237"/>
      <c r="DH37" s="239"/>
      <c r="DI37" s="233">
        <f>$C$36*$E37*$DG$36/2000</f>
        <v>0</v>
      </c>
      <c r="DJ37" s="237"/>
      <c r="DK37" s="239"/>
      <c r="DL37" s="233">
        <f>$C$36*$E37*$DJ$36/2000</f>
        <v>0</v>
      </c>
      <c r="DM37" s="237"/>
      <c r="DN37" s="239"/>
      <c r="DO37" s="233">
        <f>$C$36*$E37*$DM$36/2000</f>
        <v>0</v>
      </c>
      <c r="DP37" s="237"/>
      <c r="DQ37" s="239"/>
      <c r="DR37" s="233">
        <f>$C$36*$E37*$DP$36/2000</f>
        <v>0</v>
      </c>
      <c r="DS37" s="237"/>
      <c r="DT37" s="239"/>
      <c r="DU37" s="233">
        <f>$C$36*$E37*$DS$36/2000</f>
        <v>0</v>
      </c>
      <c r="DV37" s="237"/>
      <c r="DW37" s="239"/>
      <c r="DX37" s="233">
        <f>$C$36*$E37*$DV$36/2000</f>
        <v>0</v>
      </c>
      <c r="DY37" s="237"/>
      <c r="DZ37" s="239"/>
      <c r="EA37" s="233">
        <f>$C$36*$E37*$DY$36/2000</f>
        <v>0</v>
      </c>
      <c r="EB37" s="237"/>
      <c r="EC37" s="239"/>
      <c r="ED37" s="233">
        <f>$C$36*$E37*$EB$36/2000</f>
        <v>0</v>
      </c>
      <c r="EE37" s="237"/>
      <c r="EF37" s="239"/>
      <c r="EG37" s="233">
        <f>$C$36*$E37*$EE$36/2000</f>
        <v>0</v>
      </c>
      <c r="EH37" s="237"/>
      <c r="EI37" s="239"/>
      <c r="EJ37" s="233">
        <f>$C$36*$E37*$EH$36/2000</f>
        <v>0</v>
      </c>
      <c r="EK37" s="237"/>
      <c r="EL37" s="239"/>
      <c r="EM37" s="233">
        <f>$C$36*$E37*$EK$36/2000</f>
        <v>0</v>
      </c>
      <c r="EN37" s="237"/>
      <c r="EO37" s="239"/>
      <c r="EP37" s="233">
        <f>$C$36*$E37*$EN$36/2000</f>
        <v>0</v>
      </c>
      <c r="EQ37" s="237"/>
      <c r="ER37" s="239"/>
      <c r="ES37" s="233">
        <f>$C$36*$E37*$EQ$36/2000</f>
        <v>0</v>
      </c>
      <c r="ET37" s="237"/>
      <c r="EU37" s="239"/>
      <c r="EV37" s="233">
        <f>$C$36*$E37*$ET$36/2000</f>
        <v>0</v>
      </c>
      <c r="EW37" s="237"/>
      <c r="EX37" s="239"/>
      <c r="EY37" s="233">
        <f>$C$36*$E37*$EW$36/2000</f>
        <v>0</v>
      </c>
      <c r="EZ37" s="237"/>
      <c r="FA37" s="239"/>
      <c r="FB37" s="233">
        <f>$C$36*$E37*$EZ$36/2000</f>
        <v>0</v>
      </c>
      <c r="FC37" s="237"/>
      <c r="FD37" s="239"/>
      <c r="FE37" s="233">
        <f>$C$36*$E37*$FC$36/2000</f>
        <v>0</v>
      </c>
      <c r="FF37" s="237"/>
      <c r="FG37" s="239"/>
      <c r="FH37" s="233">
        <f>$C$36*$E37*$FF$36/2000</f>
        <v>0</v>
      </c>
      <c r="FI37" s="237"/>
      <c r="FJ37" s="239"/>
      <c r="FK37" s="233">
        <f>$C$36*$E37*$FI$36/2000</f>
        <v>0</v>
      </c>
      <c r="FL37" s="237"/>
      <c r="FM37" s="239"/>
      <c r="FN37" s="233">
        <f>$C$36*$E37*$FL$36/2000</f>
        <v>0</v>
      </c>
      <c r="FO37" s="237"/>
      <c r="FP37" s="239"/>
      <c r="FQ37" s="233">
        <f>$C$36*$E37*$FO$36/2000</f>
        <v>0</v>
      </c>
      <c r="FR37" s="237"/>
      <c r="FS37" s="239"/>
      <c r="FT37" s="233">
        <f>$C$36*$E37*$FR$36/2000</f>
        <v>0</v>
      </c>
      <c r="FU37" s="237"/>
      <c r="FV37" s="239"/>
      <c r="FW37" s="233">
        <f>$C$36*$E37*$FU$36/2000</f>
        <v>0</v>
      </c>
      <c r="FX37" s="237"/>
      <c r="FY37" s="239"/>
      <c r="FZ37" s="233">
        <f>$C$36*$E37*$FX$36/2000</f>
        <v>0</v>
      </c>
      <c r="GA37" s="237"/>
      <c r="GB37" s="239"/>
      <c r="GC37" s="233">
        <f>$C$36*$E37*$GA$36/2000</f>
        <v>0</v>
      </c>
    </row>
    <row r="38" spans="1:185" s="186" customFormat="1" ht="15">
      <c r="A38" s="184"/>
      <c r="B38" s="258"/>
      <c r="C38" s="241"/>
      <c r="D38" s="241"/>
      <c r="E38" s="257"/>
      <c r="F38" s="241"/>
      <c r="G38" s="243"/>
      <c r="H38" s="233">
        <f>$C$36*$E38*$F$36/2000</f>
        <v>0</v>
      </c>
      <c r="I38" s="241"/>
      <c r="J38" s="243"/>
      <c r="K38" s="233">
        <f aca="true" t="shared" si="60" ref="K38:K48">$C$36*$E38*$I$36/2000</f>
        <v>0</v>
      </c>
      <c r="L38" s="241"/>
      <c r="M38" s="243"/>
      <c r="N38" s="233">
        <f aca="true" t="shared" si="61" ref="N38:N48">$C$36*$E38*$L$36/2000</f>
        <v>0</v>
      </c>
      <c r="O38" s="241"/>
      <c r="P38" s="243"/>
      <c r="Q38" s="233">
        <f aca="true" t="shared" si="62" ref="Q38:Q48">$C$36*$E38*$O$36/2000</f>
        <v>0</v>
      </c>
      <c r="R38" s="241"/>
      <c r="S38" s="243"/>
      <c r="T38" s="233">
        <f aca="true" t="shared" si="63" ref="T38:T48">$C$36*$E38*$R$36/2000</f>
        <v>0</v>
      </c>
      <c r="U38" s="241"/>
      <c r="V38" s="243"/>
      <c r="W38" s="233">
        <f aca="true" t="shared" si="64" ref="W38:W48">$C$36*$E38*$U$36/2000</f>
        <v>0</v>
      </c>
      <c r="X38" s="241"/>
      <c r="Y38" s="243"/>
      <c r="Z38" s="233">
        <f aca="true" t="shared" si="65" ref="Z38:Z48">$C$36*$E38*$X$36/2000</f>
        <v>0</v>
      </c>
      <c r="AA38" s="241"/>
      <c r="AB38" s="243"/>
      <c r="AC38" s="233">
        <f aca="true" t="shared" si="66" ref="AC38:AC48">$C$36*$E38*$AA$36/2000</f>
        <v>0</v>
      </c>
      <c r="AD38" s="241"/>
      <c r="AE38" s="243"/>
      <c r="AF38" s="233">
        <f aca="true" t="shared" si="67" ref="AF38:AF47">$C$36*$E38*$AD$36/2000</f>
        <v>0</v>
      </c>
      <c r="AG38" s="241"/>
      <c r="AH38" s="243"/>
      <c r="AI38" s="233">
        <f aca="true" t="shared" si="68" ref="AI38:AI47">$C$36*$E38*$AG$36/2000</f>
        <v>0</v>
      </c>
      <c r="AJ38" s="241"/>
      <c r="AK38" s="243"/>
      <c r="AL38" s="233">
        <f aca="true" t="shared" si="69" ref="AL38:AL48">$C$36*$E38*$AJ$36/2000</f>
        <v>0</v>
      </c>
      <c r="AM38" s="241"/>
      <c r="AN38" s="243"/>
      <c r="AO38" s="233">
        <f aca="true" t="shared" si="70" ref="AO38:AO48">$C$36*$E38*$AM$36/2000</f>
        <v>0</v>
      </c>
      <c r="AP38" s="241"/>
      <c r="AQ38" s="243"/>
      <c r="AR38" s="233">
        <f aca="true" t="shared" si="71" ref="AR38:AR48">$C$36*$E38*$AP$36/2000</f>
        <v>0</v>
      </c>
      <c r="AS38" s="241"/>
      <c r="AT38" s="243"/>
      <c r="AU38" s="233">
        <f aca="true" t="shared" si="72" ref="AU38:AU48">$C$36*$E38*$AS$36/2000</f>
        <v>0</v>
      </c>
      <c r="AV38" s="241"/>
      <c r="AW38" s="243"/>
      <c r="AX38" s="233">
        <f aca="true" t="shared" si="73" ref="AX38:AX48">$C$36*$E38*$AV$36/2000</f>
        <v>0</v>
      </c>
      <c r="AY38" s="241"/>
      <c r="AZ38" s="243"/>
      <c r="BA38" s="233">
        <f aca="true" t="shared" si="74" ref="BA38:BA48">$C$36*$E38*$AY$36/2000</f>
        <v>0</v>
      </c>
      <c r="BB38" s="241"/>
      <c r="BC38" s="243"/>
      <c r="BD38" s="233">
        <f aca="true" t="shared" si="75" ref="BD38:BD48">$C$36*$E38*$BB$36/2000</f>
        <v>0</v>
      </c>
      <c r="BE38" s="241"/>
      <c r="BF38" s="243"/>
      <c r="BG38" s="233">
        <f aca="true" t="shared" si="76" ref="BG38:BG48">$C$36*$E38*$BE$36/2000</f>
        <v>0</v>
      </c>
      <c r="BH38" s="241"/>
      <c r="BI38" s="243"/>
      <c r="BJ38" s="233">
        <f aca="true" t="shared" si="77" ref="BJ38:BJ48">$C$36*$E38*$BH$36/2000</f>
        <v>0</v>
      </c>
      <c r="BK38" s="241"/>
      <c r="BL38" s="243"/>
      <c r="BM38" s="233">
        <f aca="true" t="shared" si="78" ref="BM38:BM48">$C$36*$E38*$BK$36/2000</f>
        <v>0</v>
      </c>
      <c r="BN38" s="241"/>
      <c r="BO38" s="243"/>
      <c r="BP38" s="233">
        <f aca="true" t="shared" si="79" ref="BP38:BP48">$C$36*$E38*$BN$36/2000</f>
        <v>0</v>
      </c>
      <c r="BQ38" s="241"/>
      <c r="BR38" s="243"/>
      <c r="BS38" s="233">
        <f aca="true" t="shared" si="80" ref="BS38:BS48">$C$36*$E38*$BQ$36/2000</f>
        <v>0</v>
      </c>
      <c r="BT38" s="241"/>
      <c r="BU38" s="243"/>
      <c r="BV38" s="233">
        <f aca="true" t="shared" si="81" ref="BV38:BV48">$C$36*$E38*$BT$36/2000</f>
        <v>0</v>
      </c>
      <c r="BW38" s="241"/>
      <c r="BX38" s="243"/>
      <c r="BY38" s="233">
        <f aca="true" t="shared" si="82" ref="BY38:BY48">$C$36*$E38*$BW$36/2000</f>
        <v>0</v>
      </c>
      <c r="BZ38" s="241"/>
      <c r="CA38" s="243"/>
      <c r="CB38" s="233">
        <f aca="true" t="shared" si="83" ref="CB38:CB48">$C$36*$E38*$BZ$36/2000</f>
        <v>0</v>
      </c>
      <c r="CC38" s="241"/>
      <c r="CD38" s="243"/>
      <c r="CE38" s="233">
        <f aca="true" t="shared" si="84" ref="CE38:CE47">$C$36*$E38*$CC$36/2000</f>
        <v>0</v>
      </c>
      <c r="CF38" s="241"/>
      <c r="CG38" s="243"/>
      <c r="CH38" s="233">
        <f aca="true" t="shared" si="85" ref="CH38:CH48">$C$36*$E38*$CF$36/2000</f>
        <v>0</v>
      </c>
      <c r="CI38" s="241"/>
      <c r="CJ38" s="243"/>
      <c r="CK38" s="233">
        <f aca="true" t="shared" si="86" ref="CK38:CK48">$C$36*$E38*$CI$36/2000</f>
        <v>0</v>
      </c>
      <c r="CL38" s="241"/>
      <c r="CM38" s="243"/>
      <c r="CN38" s="233">
        <f aca="true" t="shared" si="87" ref="CN38:CN48">$C$36*$E38*$CL$36/2000</f>
        <v>0</v>
      </c>
      <c r="CO38" s="241"/>
      <c r="CP38" s="243"/>
      <c r="CQ38" s="233">
        <f aca="true" t="shared" si="88" ref="CQ38:CQ48">$C$36*$E38*$CO$36/2000</f>
        <v>0</v>
      </c>
      <c r="CR38" s="241"/>
      <c r="CS38" s="243"/>
      <c r="CT38" s="233">
        <f aca="true" t="shared" si="89" ref="CT38:CT48">$C$36*$E38*$CR$36/2000</f>
        <v>0</v>
      </c>
      <c r="CU38" s="241"/>
      <c r="CV38" s="243"/>
      <c r="CW38" s="233">
        <f aca="true" t="shared" si="90" ref="CW38:CW48">$C$36*$E38*$CU$36/2000</f>
        <v>0</v>
      </c>
      <c r="CX38" s="241"/>
      <c r="CY38" s="243"/>
      <c r="CZ38" s="233">
        <f aca="true" t="shared" si="91" ref="CZ38:CZ48">$C$36*$E38*$CX$36/2000</f>
        <v>0</v>
      </c>
      <c r="DA38" s="241"/>
      <c r="DB38" s="243"/>
      <c r="DC38" s="233">
        <f aca="true" t="shared" si="92" ref="DC38:DC48">$C$36*$E38*$DB$36/2000</f>
        <v>0</v>
      </c>
      <c r="DD38" s="241"/>
      <c r="DE38" s="243"/>
      <c r="DF38" s="233">
        <f aca="true" t="shared" si="93" ref="DF38:DF48">$C$36*$E38*$DD$36/2000</f>
        <v>0</v>
      </c>
      <c r="DG38" s="241"/>
      <c r="DH38" s="243"/>
      <c r="DI38" s="233">
        <f aca="true" t="shared" si="94" ref="DI38:DI48">$C$36*$E38*$DG$36/2000</f>
        <v>0</v>
      </c>
      <c r="DJ38" s="241"/>
      <c r="DK38" s="243"/>
      <c r="DL38" s="233">
        <f aca="true" t="shared" si="95" ref="DL38:DL48">$C$36*$E38*$DJ$36/2000</f>
        <v>0</v>
      </c>
      <c r="DM38" s="241"/>
      <c r="DN38" s="243"/>
      <c r="DO38" s="233">
        <f aca="true" t="shared" si="96" ref="DO38:DO48">$C$36*$E38*$DM$36/2000</f>
        <v>0</v>
      </c>
      <c r="DP38" s="241"/>
      <c r="DQ38" s="243"/>
      <c r="DR38" s="233">
        <f aca="true" t="shared" si="97" ref="DR38:DR48">$C$36*$E38*$DP$36/2000</f>
        <v>0</v>
      </c>
      <c r="DS38" s="241"/>
      <c r="DT38" s="243"/>
      <c r="DU38" s="233">
        <f aca="true" t="shared" si="98" ref="DU38:DU48">$C$36*$E38*$DS$36/2000</f>
        <v>0</v>
      </c>
      <c r="DV38" s="241"/>
      <c r="DW38" s="243"/>
      <c r="DX38" s="233">
        <f aca="true" t="shared" si="99" ref="DX38:DX48">$C$36*$E38*$DV$36/2000</f>
        <v>0</v>
      </c>
      <c r="DY38" s="241"/>
      <c r="DZ38" s="243"/>
      <c r="EA38" s="233">
        <f aca="true" t="shared" si="100" ref="EA38:EA48">$C$36*$E38*$DY$36/2000</f>
        <v>0</v>
      </c>
      <c r="EB38" s="241"/>
      <c r="EC38" s="243"/>
      <c r="ED38" s="233">
        <f aca="true" t="shared" si="101" ref="ED38:ED48">$C$36*$E38*$EB$36/2000</f>
        <v>0</v>
      </c>
      <c r="EE38" s="241"/>
      <c r="EF38" s="243"/>
      <c r="EG38" s="233">
        <f aca="true" t="shared" si="102" ref="EG38:EG48">$C$36*$E38*$EE$36/2000</f>
        <v>0</v>
      </c>
      <c r="EH38" s="241"/>
      <c r="EI38" s="243"/>
      <c r="EJ38" s="233">
        <f aca="true" t="shared" si="103" ref="EJ38:EJ48">$C$36*$E38*$EH$36/2000</f>
        <v>0</v>
      </c>
      <c r="EK38" s="241"/>
      <c r="EL38" s="243"/>
      <c r="EM38" s="233">
        <f aca="true" t="shared" si="104" ref="EM38:EM48">$C$36*$E38*$EK$36/2000</f>
        <v>0</v>
      </c>
      <c r="EN38" s="241"/>
      <c r="EO38" s="243"/>
      <c r="EP38" s="233">
        <f aca="true" t="shared" si="105" ref="EP38:EP48">$C$36*$E38*$EN$36/2000</f>
        <v>0</v>
      </c>
      <c r="EQ38" s="241"/>
      <c r="ER38" s="243"/>
      <c r="ES38" s="233">
        <f aca="true" t="shared" si="106" ref="ES38:ES48">$C$36*$E38*$EQ$36/2000</f>
        <v>0</v>
      </c>
      <c r="ET38" s="241"/>
      <c r="EU38" s="243"/>
      <c r="EV38" s="233">
        <f aca="true" t="shared" si="107" ref="EV38:EV48">$C$36*$E38*$ET$36/2000</f>
        <v>0</v>
      </c>
      <c r="EW38" s="241"/>
      <c r="EX38" s="243"/>
      <c r="EY38" s="233">
        <f aca="true" t="shared" si="108" ref="EY38:EY48">$C$36*$E38*$EW$36/2000</f>
        <v>0</v>
      </c>
      <c r="EZ38" s="241"/>
      <c r="FA38" s="243"/>
      <c r="FB38" s="233">
        <f aca="true" t="shared" si="109" ref="FB38:FB48">$C$36*$E38*$EZ$36/2000</f>
        <v>0</v>
      </c>
      <c r="FC38" s="241"/>
      <c r="FD38" s="243"/>
      <c r="FE38" s="233">
        <f aca="true" t="shared" si="110" ref="FE38:FE48">$C$36*$E38*$FC$36/2000</f>
        <v>0</v>
      </c>
      <c r="FF38" s="241"/>
      <c r="FG38" s="243"/>
      <c r="FH38" s="233">
        <f aca="true" t="shared" si="111" ref="FH38:FH48">$C$36*$E38*$FF$36/2000</f>
        <v>0</v>
      </c>
      <c r="FI38" s="241"/>
      <c r="FJ38" s="243"/>
      <c r="FK38" s="233">
        <f aca="true" t="shared" si="112" ref="FK38:FK48">$C$36*$E38*$FI$36/2000</f>
        <v>0</v>
      </c>
      <c r="FL38" s="241"/>
      <c r="FM38" s="243"/>
      <c r="FN38" s="233">
        <f aca="true" t="shared" si="113" ref="FN38:FN48">$C$36*$E38*$FL$36/2000</f>
        <v>0</v>
      </c>
      <c r="FO38" s="241"/>
      <c r="FP38" s="243"/>
      <c r="FQ38" s="233">
        <f aca="true" t="shared" si="114" ref="FQ38:FQ48">$C$36*$E38*$FO$36/2000</f>
        <v>0</v>
      </c>
      <c r="FR38" s="241"/>
      <c r="FS38" s="243"/>
      <c r="FT38" s="233">
        <f aca="true" t="shared" si="115" ref="FT38:FT48">$C$36*$E38*$FR$36/2000</f>
        <v>0</v>
      </c>
      <c r="FU38" s="241"/>
      <c r="FV38" s="243"/>
      <c r="FW38" s="233">
        <f aca="true" t="shared" si="116" ref="FW38:FW48">$C$36*$E38*$FU$36/2000</f>
        <v>0</v>
      </c>
      <c r="FX38" s="241"/>
      <c r="FY38" s="243"/>
      <c r="FZ38" s="233">
        <f aca="true" t="shared" si="117" ref="FZ38:FZ48">$C$36*$E38*$FX$36/2000</f>
        <v>0</v>
      </c>
      <c r="GA38" s="241"/>
      <c r="GB38" s="243"/>
      <c r="GC38" s="233">
        <f aca="true" t="shared" si="118" ref="GC38:GC47">$C$36*$E38*$GA$36/2000</f>
        <v>0</v>
      </c>
    </row>
    <row r="39" spans="2:185" ht="15">
      <c r="B39" s="258"/>
      <c r="C39" s="241"/>
      <c r="D39" s="241"/>
      <c r="E39" s="257"/>
      <c r="F39" s="241"/>
      <c r="G39" s="243"/>
      <c r="H39" s="233">
        <f aca="true" t="shared" si="119" ref="H39:H48">$C$36*$E39*$F$36/2000</f>
        <v>0</v>
      </c>
      <c r="I39" s="241"/>
      <c r="J39" s="243"/>
      <c r="K39" s="233">
        <f t="shared" si="60"/>
        <v>0</v>
      </c>
      <c r="L39" s="241"/>
      <c r="M39" s="243"/>
      <c r="N39" s="233">
        <f t="shared" si="61"/>
        <v>0</v>
      </c>
      <c r="O39" s="241"/>
      <c r="P39" s="243"/>
      <c r="Q39" s="233">
        <f t="shared" si="62"/>
        <v>0</v>
      </c>
      <c r="R39" s="241"/>
      <c r="S39" s="243"/>
      <c r="T39" s="233">
        <f t="shared" si="63"/>
        <v>0</v>
      </c>
      <c r="U39" s="241"/>
      <c r="V39" s="243"/>
      <c r="W39" s="233">
        <f t="shared" si="64"/>
        <v>0</v>
      </c>
      <c r="X39" s="241"/>
      <c r="Y39" s="243"/>
      <c r="Z39" s="233">
        <f t="shared" si="65"/>
        <v>0</v>
      </c>
      <c r="AA39" s="241"/>
      <c r="AB39" s="243"/>
      <c r="AC39" s="233">
        <f t="shared" si="66"/>
        <v>0</v>
      </c>
      <c r="AD39" s="241"/>
      <c r="AE39" s="243"/>
      <c r="AF39" s="233">
        <f t="shared" si="67"/>
        <v>0</v>
      </c>
      <c r="AG39" s="241"/>
      <c r="AH39" s="243"/>
      <c r="AI39" s="233">
        <f t="shared" si="68"/>
        <v>0</v>
      </c>
      <c r="AJ39" s="241"/>
      <c r="AK39" s="243"/>
      <c r="AL39" s="233">
        <f t="shared" si="69"/>
        <v>0</v>
      </c>
      <c r="AM39" s="241"/>
      <c r="AN39" s="243"/>
      <c r="AO39" s="233">
        <f t="shared" si="70"/>
        <v>0</v>
      </c>
      <c r="AP39" s="241"/>
      <c r="AQ39" s="243"/>
      <c r="AR39" s="233">
        <f t="shared" si="71"/>
        <v>0</v>
      </c>
      <c r="AS39" s="241"/>
      <c r="AT39" s="243"/>
      <c r="AU39" s="233">
        <f t="shared" si="72"/>
        <v>0</v>
      </c>
      <c r="AV39" s="241"/>
      <c r="AW39" s="243"/>
      <c r="AX39" s="233">
        <f t="shared" si="73"/>
        <v>0</v>
      </c>
      <c r="AY39" s="241"/>
      <c r="AZ39" s="243"/>
      <c r="BA39" s="233">
        <f t="shared" si="74"/>
        <v>0</v>
      </c>
      <c r="BB39" s="241"/>
      <c r="BC39" s="243"/>
      <c r="BD39" s="233">
        <f t="shared" si="75"/>
        <v>0</v>
      </c>
      <c r="BE39" s="241"/>
      <c r="BF39" s="243"/>
      <c r="BG39" s="233">
        <f t="shared" si="76"/>
        <v>0</v>
      </c>
      <c r="BH39" s="241"/>
      <c r="BI39" s="243"/>
      <c r="BJ39" s="233">
        <f t="shared" si="77"/>
        <v>0</v>
      </c>
      <c r="BK39" s="241"/>
      <c r="BL39" s="243"/>
      <c r="BM39" s="233">
        <f t="shared" si="78"/>
        <v>0</v>
      </c>
      <c r="BN39" s="241"/>
      <c r="BO39" s="243"/>
      <c r="BP39" s="233">
        <f t="shared" si="79"/>
        <v>0</v>
      </c>
      <c r="BQ39" s="241"/>
      <c r="BR39" s="243"/>
      <c r="BS39" s="233">
        <f t="shared" si="80"/>
        <v>0</v>
      </c>
      <c r="BT39" s="241"/>
      <c r="BU39" s="243"/>
      <c r="BV39" s="233">
        <f t="shared" si="81"/>
        <v>0</v>
      </c>
      <c r="BW39" s="241"/>
      <c r="BX39" s="243"/>
      <c r="BY39" s="233">
        <f t="shared" si="82"/>
        <v>0</v>
      </c>
      <c r="BZ39" s="241"/>
      <c r="CA39" s="243"/>
      <c r="CB39" s="233">
        <f t="shared" si="83"/>
        <v>0</v>
      </c>
      <c r="CC39" s="241"/>
      <c r="CD39" s="243"/>
      <c r="CE39" s="233">
        <f t="shared" si="84"/>
        <v>0</v>
      </c>
      <c r="CF39" s="241"/>
      <c r="CG39" s="243"/>
      <c r="CH39" s="233">
        <f t="shared" si="85"/>
        <v>0</v>
      </c>
      <c r="CI39" s="241"/>
      <c r="CJ39" s="243"/>
      <c r="CK39" s="233">
        <f t="shared" si="86"/>
        <v>0</v>
      </c>
      <c r="CL39" s="241"/>
      <c r="CM39" s="243"/>
      <c r="CN39" s="233">
        <f t="shared" si="87"/>
        <v>0</v>
      </c>
      <c r="CO39" s="241"/>
      <c r="CP39" s="243"/>
      <c r="CQ39" s="233">
        <f t="shared" si="88"/>
        <v>0</v>
      </c>
      <c r="CR39" s="241"/>
      <c r="CS39" s="243"/>
      <c r="CT39" s="233">
        <f t="shared" si="89"/>
        <v>0</v>
      </c>
      <c r="CU39" s="241"/>
      <c r="CV39" s="243"/>
      <c r="CW39" s="233">
        <f t="shared" si="90"/>
        <v>0</v>
      </c>
      <c r="CX39" s="241"/>
      <c r="CY39" s="243"/>
      <c r="CZ39" s="233">
        <f t="shared" si="91"/>
        <v>0</v>
      </c>
      <c r="DA39" s="241"/>
      <c r="DB39" s="243"/>
      <c r="DC39" s="233">
        <f t="shared" si="92"/>
        <v>0</v>
      </c>
      <c r="DD39" s="241"/>
      <c r="DE39" s="243"/>
      <c r="DF39" s="233">
        <f t="shared" si="93"/>
        <v>0</v>
      </c>
      <c r="DG39" s="241"/>
      <c r="DH39" s="243"/>
      <c r="DI39" s="233">
        <f t="shared" si="94"/>
        <v>0</v>
      </c>
      <c r="DJ39" s="241"/>
      <c r="DK39" s="243"/>
      <c r="DL39" s="233">
        <f t="shared" si="95"/>
        <v>0</v>
      </c>
      <c r="DM39" s="241"/>
      <c r="DN39" s="243"/>
      <c r="DO39" s="233">
        <f t="shared" si="96"/>
        <v>0</v>
      </c>
      <c r="DP39" s="241"/>
      <c r="DQ39" s="243"/>
      <c r="DR39" s="233">
        <f t="shared" si="97"/>
        <v>0</v>
      </c>
      <c r="DS39" s="241"/>
      <c r="DT39" s="243"/>
      <c r="DU39" s="233">
        <f t="shared" si="98"/>
        <v>0</v>
      </c>
      <c r="DV39" s="241"/>
      <c r="DW39" s="243"/>
      <c r="DX39" s="233">
        <f t="shared" si="99"/>
        <v>0</v>
      </c>
      <c r="DY39" s="241"/>
      <c r="DZ39" s="243"/>
      <c r="EA39" s="233">
        <f t="shared" si="100"/>
        <v>0</v>
      </c>
      <c r="EB39" s="241"/>
      <c r="EC39" s="243"/>
      <c r="ED39" s="233">
        <f t="shared" si="101"/>
        <v>0</v>
      </c>
      <c r="EE39" s="241"/>
      <c r="EF39" s="243"/>
      <c r="EG39" s="233">
        <f t="shared" si="102"/>
        <v>0</v>
      </c>
      <c r="EH39" s="241"/>
      <c r="EI39" s="243"/>
      <c r="EJ39" s="233">
        <f t="shared" si="103"/>
        <v>0</v>
      </c>
      <c r="EK39" s="241"/>
      <c r="EL39" s="243"/>
      <c r="EM39" s="233">
        <f t="shared" si="104"/>
        <v>0</v>
      </c>
      <c r="EN39" s="241"/>
      <c r="EO39" s="243"/>
      <c r="EP39" s="233">
        <f t="shared" si="105"/>
        <v>0</v>
      </c>
      <c r="EQ39" s="241"/>
      <c r="ER39" s="243"/>
      <c r="ES39" s="233">
        <f t="shared" si="106"/>
        <v>0</v>
      </c>
      <c r="ET39" s="241"/>
      <c r="EU39" s="243"/>
      <c r="EV39" s="233">
        <f t="shared" si="107"/>
        <v>0</v>
      </c>
      <c r="EW39" s="241"/>
      <c r="EX39" s="243"/>
      <c r="EY39" s="233">
        <f t="shared" si="108"/>
        <v>0</v>
      </c>
      <c r="EZ39" s="241"/>
      <c r="FA39" s="243"/>
      <c r="FB39" s="233">
        <f t="shared" si="109"/>
        <v>0</v>
      </c>
      <c r="FC39" s="241"/>
      <c r="FD39" s="243"/>
      <c r="FE39" s="233">
        <f t="shared" si="110"/>
        <v>0</v>
      </c>
      <c r="FF39" s="241"/>
      <c r="FG39" s="243"/>
      <c r="FH39" s="233">
        <f t="shared" si="111"/>
        <v>0</v>
      </c>
      <c r="FI39" s="241"/>
      <c r="FJ39" s="243"/>
      <c r="FK39" s="233">
        <f t="shared" si="112"/>
        <v>0</v>
      </c>
      <c r="FL39" s="241"/>
      <c r="FM39" s="243"/>
      <c r="FN39" s="233">
        <f t="shared" si="113"/>
        <v>0</v>
      </c>
      <c r="FO39" s="241"/>
      <c r="FP39" s="243"/>
      <c r="FQ39" s="233">
        <f t="shared" si="114"/>
        <v>0</v>
      </c>
      <c r="FR39" s="241"/>
      <c r="FS39" s="243"/>
      <c r="FT39" s="233">
        <f t="shared" si="115"/>
        <v>0</v>
      </c>
      <c r="FU39" s="241"/>
      <c r="FV39" s="243"/>
      <c r="FW39" s="233">
        <f t="shared" si="116"/>
        <v>0</v>
      </c>
      <c r="FX39" s="241"/>
      <c r="FY39" s="243"/>
      <c r="FZ39" s="233">
        <f t="shared" si="117"/>
        <v>0</v>
      </c>
      <c r="GA39" s="241"/>
      <c r="GB39" s="243"/>
      <c r="GC39" s="233">
        <f t="shared" si="118"/>
        <v>0</v>
      </c>
    </row>
    <row r="40" spans="2:185" ht="15">
      <c r="B40" s="258"/>
      <c r="C40" s="241"/>
      <c r="D40" s="241"/>
      <c r="E40" s="257"/>
      <c r="F40" s="241"/>
      <c r="G40" s="243"/>
      <c r="H40" s="233">
        <f t="shared" si="119"/>
        <v>0</v>
      </c>
      <c r="I40" s="241"/>
      <c r="J40" s="243"/>
      <c r="K40" s="233">
        <f t="shared" si="60"/>
        <v>0</v>
      </c>
      <c r="L40" s="241"/>
      <c r="M40" s="243"/>
      <c r="N40" s="233">
        <f t="shared" si="61"/>
        <v>0</v>
      </c>
      <c r="O40" s="241"/>
      <c r="P40" s="243"/>
      <c r="Q40" s="233">
        <f t="shared" si="62"/>
        <v>0</v>
      </c>
      <c r="R40" s="241"/>
      <c r="S40" s="243"/>
      <c r="T40" s="233">
        <f t="shared" si="63"/>
        <v>0</v>
      </c>
      <c r="U40" s="241"/>
      <c r="V40" s="243"/>
      <c r="W40" s="233">
        <f t="shared" si="64"/>
        <v>0</v>
      </c>
      <c r="X40" s="241"/>
      <c r="Y40" s="243"/>
      <c r="Z40" s="233">
        <f t="shared" si="65"/>
        <v>0</v>
      </c>
      <c r="AA40" s="241"/>
      <c r="AB40" s="243"/>
      <c r="AC40" s="233">
        <f t="shared" si="66"/>
        <v>0</v>
      </c>
      <c r="AD40" s="241"/>
      <c r="AE40" s="243"/>
      <c r="AF40" s="233">
        <f t="shared" si="67"/>
        <v>0</v>
      </c>
      <c r="AG40" s="241"/>
      <c r="AH40" s="243"/>
      <c r="AI40" s="233">
        <f t="shared" si="68"/>
        <v>0</v>
      </c>
      <c r="AJ40" s="241"/>
      <c r="AK40" s="243"/>
      <c r="AL40" s="233">
        <f t="shared" si="69"/>
        <v>0</v>
      </c>
      <c r="AM40" s="241"/>
      <c r="AN40" s="243"/>
      <c r="AO40" s="233">
        <f t="shared" si="70"/>
        <v>0</v>
      </c>
      <c r="AP40" s="241"/>
      <c r="AQ40" s="243"/>
      <c r="AR40" s="233">
        <f t="shared" si="71"/>
        <v>0</v>
      </c>
      <c r="AS40" s="241"/>
      <c r="AT40" s="243"/>
      <c r="AU40" s="233">
        <f t="shared" si="72"/>
        <v>0</v>
      </c>
      <c r="AV40" s="241"/>
      <c r="AW40" s="243"/>
      <c r="AX40" s="233">
        <f t="shared" si="73"/>
        <v>0</v>
      </c>
      <c r="AY40" s="241"/>
      <c r="AZ40" s="243"/>
      <c r="BA40" s="233">
        <f t="shared" si="74"/>
        <v>0</v>
      </c>
      <c r="BB40" s="241"/>
      <c r="BC40" s="243"/>
      <c r="BD40" s="233">
        <f t="shared" si="75"/>
        <v>0</v>
      </c>
      <c r="BE40" s="241"/>
      <c r="BF40" s="243"/>
      <c r="BG40" s="233">
        <f t="shared" si="76"/>
        <v>0</v>
      </c>
      <c r="BH40" s="241"/>
      <c r="BI40" s="243"/>
      <c r="BJ40" s="233">
        <f t="shared" si="77"/>
        <v>0</v>
      </c>
      <c r="BK40" s="241"/>
      <c r="BL40" s="243"/>
      <c r="BM40" s="233">
        <f t="shared" si="78"/>
        <v>0</v>
      </c>
      <c r="BN40" s="241"/>
      <c r="BO40" s="243"/>
      <c r="BP40" s="233">
        <f t="shared" si="79"/>
        <v>0</v>
      </c>
      <c r="BQ40" s="241"/>
      <c r="BR40" s="243"/>
      <c r="BS40" s="233">
        <f t="shared" si="80"/>
        <v>0</v>
      </c>
      <c r="BT40" s="241"/>
      <c r="BU40" s="243"/>
      <c r="BV40" s="233">
        <f t="shared" si="81"/>
        <v>0</v>
      </c>
      <c r="BW40" s="241"/>
      <c r="BX40" s="243"/>
      <c r="BY40" s="233">
        <f t="shared" si="82"/>
        <v>0</v>
      </c>
      <c r="BZ40" s="241"/>
      <c r="CA40" s="243"/>
      <c r="CB40" s="233">
        <f t="shared" si="83"/>
        <v>0</v>
      </c>
      <c r="CC40" s="241"/>
      <c r="CD40" s="243"/>
      <c r="CE40" s="233">
        <f t="shared" si="84"/>
        <v>0</v>
      </c>
      <c r="CF40" s="241"/>
      <c r="CG40" s="243"/>
      <c r="CH40" s="233">
        <f t="shared" si="85"/>
        <v>0</v>
      </c>
      <c r="CI40" s="241"/>
      <c r="CJ40" s="243"/>
      <c r="CK40" s="233">
        <f t="shared" si="86"/>
        <v>0</v>
      </c>
      <c r="CL40" s="241"/>
      <c r="CM40" s="243"/>
      <c r="CN40" s="233">
        <f t="shared" si="87"/>
        <v>0</v>
      </c>
      <c r="CO40" s="241"/>
      <c r="CP40" s="243"/>
      <c r="CQ40" s="233">
        <f t="shared" si="88"/>
        <v>0</v>
      </c>
      <c r="CR40" s="241"/>
      <c r="CS40" s="243"/>
      <c r="CT40" s="233">
        <f t="shared" si="89"/>
        <v>0</v>
      </c>
      <c r="CU40" s="241"/>
      <c r="CV40" s="243"/>
      <c r="CW40" s="233">
        <f t="shared" si="90"/>
        <v>0</v>
      </c>
      <c r="CX40" s="241"/>
      <c r="CY40" s="243"/>
      <c r="CZ40" s="233">
        <f t="shared" si="91"/>
        <v>0</v>
      </c>
      <c r="DA40" s="241"/>
      <c r="DB40" s="243"/>
      <c r="DC40" s="233">
        <f t="shared" si="92"/>
        <v>0</v>
      </c>
      <c r="DD40" s="241"/>
      <c r="DE40" s="243"/>
      <c r="DF40" s="233">
        <f t="shared" si="93"/>
        <v>0</v>
      </c>
      <c r="DG40" s="241"/>
      <c r="DH40" s="243"/>
      <c r="DI40" s="233">
        <f t="shared" si="94"/>
        <v>0</v>
      </c>
      <c r="DJ40" s="241"/>
      <c r="DK40" s="243"/>
      <c r="DL40" s="233">
        <f t="shared" si="95"/>
        <v>0</v>
      </c>
      <c r="DM40" s="241"/>
      <c r="DN40" s="243"/>
      <c r="DO40" s="233">
        <f t="shared" si="96"/>
        <v>0</v>
      </c>
      <c r="DP40" s="241"/>
      <c r="DQ40" s="243"/>
      <c r="DR40" s="233">
        <f t="shared" si="97"/>
        <v>0</v>
      </c>
      <c r="DS40" s="241"/>
      <c r="DT40" s="243"/>
      <c r="DU40" s="233">
        <f t="shared" si="98"/>
        <v>0</v>
      </c>
      <c r="DV40" s="241"/>
      <c r="DW40" s="243"/>
      <c r="DX40" s="233">
        <f t="shared" si="99"/>
        <v>0</v>
      </c>
      <c r="DY40" s="241"/>
      <c r="DZ40" s="243"/>
      <c r="EA40" s="233">
        <f t="shared" si="100"/>
        <v>0</v>
      </c>
      <c r="EB40" s="241"/>
      <c r="EC40" s="243"/>
      <c r="ED40" s="233">
        <f t="shared" si="101"/>
        <v>0</v>
      </c>
      <c r="EE40" s="241"/>
      <c r="EF40" s="243"/>
      <c r="EG40" s="233">
        <f t="shared" si="102"/>
        <v>0</v>
      </c>
      <c r="EH40" s="241"/>
      <c r="EI40" s="243"/>
      <c r="EJ40" s="233">
        <f t="shared" si="103"/>
        <v>0</v>
      </c>
      <c r="EK40" s="241"/>
      <c r="EL40" s="243"/>
      <c r="EM40" s="233">
        <f t="shared" si="104"/>
        <v>0</v>
      </c>
      <c r="EN40" s="241"/>
      <c r="EO40" s="243"/>
      <c r="EP40" s="233">
        <f t="shared" si="105"/>
        <v>0</v>
      </c>
      <c r="EQ40" s="241"/>
      <c r="ER40" s="243"/>
      <c r="ES40" s="233">
        <f t="shared" si="106"/>
        <v>0</v>
      </c>
      <c r="ET40" s="241"/>
      <c r="EU40" s="243"/>
      <c r="EV40" s="233">
        <f t="shared" si="107"/>
        <v>0</v>
      </c>
      <c r="EW40" s="241"/>
      <c r="EX40" s="243"/>
      <c r="EY40" s="233">
        <f t="shared" si="108"/>
        <v>0</v>
      </c>
      <c r="EZ40" s="241"/>
      <c r="FA40" s="243"/>
      <c r="FB40" s="233">
        <f t="shared" si="109"/>
        <v>0</v>
      </c>
      <c r="FC40" s="241"/>
      <c r="FD40" s="243"/>
      <c r="FE40" s="233">
        <f t="shared" si="110"/>
        <v>0</v>
      </c>
      <c r="FF40" s="241"/>
      <c r="FG40" s="243"/>
      <c r="FH40" s="233">
        <f t="shared" si="111"/>
        <v>0</v>
      </c>
      <c r="FI40" s="241"/>
      <c r="FJ40" s="243"/>
      <c r="FK40" s="233">
        <f t="shared" si="112"/>
        <v>0</v>
      </c>
      <c r="FL40" s="241"/>
      <c r="FM40" s="243"/>
      <c r="FN40" s="233">
        <f t="shared" si="113"/>
        <v>0</v>
      </c>
      <c r="FO40" s="241"/>
      <c r="FP40" s="243"/>
      <c r="FQ40" s="233">
        <f t="shared" si="114"/>
        <v>0</v>
      </c>
      <c r="FR40" s="241"/>
      <c r="FS40" s="243"/>
      <c r="FT40" s="233">
        <f t="shared" si="115"/>
        <v>0</v>
      </c>
      <c r="FU40" s="241"/>
      <c r="FV40" s="243"/>
      <c r="FW40" s="233">
        <f t="shared" si="116"/>
        <v>0</v>
      </c>
      <c r="FX40" s="241"/>
      <c r="FY40" s="243"/>
      <c r="FZ40" s="233">
        <f t="shared" si="117"/>
        <v>0</v>
      </c>
      <c r="GA40" s="241"/>
      <c r="GB40" s="243"/>
      <c r="GC40" s="233">
        <f t="shared" si="118"/>
        <v>0</v>
      </c>
    </row>
    <row r="41" spans="1:185" s="186" customFormat="1" ht="15">
      <c r="A41" s="184"/>
      <c r="B41" s="258"/>
      <c r="C41" s="241"/>
      <c r="D41" s="241"/>
      <c r="E41" s="257"/>
      <c r="F41" s="241"/>
      <c r="G41" s="243"/>
      <c r="H41" s="233">
        <f t="shared" si="119"/>
        <v>0</v>
      </c>
      <c r="I41" s="241"/>
      <c r="J41" s="243"/>
      <c r="K41" s="233">
        <f t="shared" si="60"/>
        <v>0</v>
      </c>
      <c r="L41" s="241"/>
      <c r="M41" s="243"/>
      <c r="N41" s="233">
        <f t="shared" si="61"/>
        <v>0</v>
      </c>
      <c r="O41" s="241"/>
      <c r="P41" s="243"/>
      <c r="Q41" s="233">
        <f t="shared" si="62"/>
        <v>0</v>
      </c>
      <c r="R41" s="241"/>
      <c r="S41" s="243"/>
      <c r="T41" s="233">
        <f t="shared" si="63"/>
        <v>0</v>
      </c>
      <c r="U41" s="241"/>
      <c r="V41" s="243"/>
      <c r="W41" s="233">
        <f t="shared" si="64"/>
        <v>0</v>
      </c>
      <c r="X41" s="241"/>
      <c r="Y41" s="243"/>
      <c r="Z41" s="233">
        <f t="shared" si="65"/>
        <v>0</v>
      </c>
      <c r="AA41" s="241"/>
      <c r="AB41" s="243"/>
      <c r="AC41" s="233">
        <f t="shared" si="66"/>
        <v>0</v>
      </c>
      <c r="AD41" s="241"/>
      <c r="AE41" s="243"/>
      <c r="AF41" s="233">
        <f t="shared" si="67"/>
        <v>0</v>
      </c>
      <c r="AG41" s="241"/>
      <c r="AH41" s="243"/>
      <c r="AI41" s="233">
        <f t="shared" si="68"/>
        <v>0</v>
      </c>
      <c r="AJ41" s="241"/>
      <c r="AK41" s="243"/>
      <c r="AL41" s="233">
        <f t="shared" si="69"/>
        <v>0</v>
      </c>
      <c r="AM41" s="241"/>
      <c r="AN41" s="243"/>
      <c r="AO41" s="233">
        <f t="shared" si="70"/>
        <v>0</v>
      </c>
      <c r="AP41" s="241"/>
      <c r="AQ41" s="243"/>
      <c r="AR41" s="233">
        <f t="shared" si="71"/>
        <v>0</v>
      </c>
      <c r="AS41" s="241"/>
      <c r="AT41" s="243"/>
      <c r="AU41" s="233">
        <f t="shared" si="72"/>
        <v>0</v>
      </c>
      <c r="AV41" s="241"/>
      <c r="AW41" s="243"/>
      <c r="AX41" s="233">
        <f t="shared" si="73"/>
        <v>0</v>
      </c>
      <c r="AY41" s="241"/>
      <c r="AZ41" s="243"/>
      <c r="BA41" s="233">
        <f t="shared" si="74"/>
        <v>0</v>
      </c>
      <c r="BB41" s="241"/>
      <c r="BC41" s="243"/>
      <c r="BD41" s="233">
        <f t="shared" si="75"/>
        <v>0</v>
      </c>
      <c r="BE41" s="241"/>
      <c r="BF41" s="243"/>
      <c r="BG41" s="233">
        <f t="shared" si="76"/>
        <v>0</v>
      </c>
      <c r="BH41" s="241"/>
      <c r="BI41" s="243"/>
      <c r="BJ41" s="233">
        <f t="shared" si="77"/>
        <v>0</v>
      </c>
      <c r="BK41" s="241"/>
      <c r="BL41" s="243"/>
      <c r="BM41" s="233">
        <f t="shared" si="78"/>
        <v>0</v>
      </c>
      <c r="BN41" s="241"/>
      <c r="BO41" s="243"/>
      <c r="BP41" s="233">
        <f t="shared" si="79"/>
        <v>0</v>
      </c>
      <c r="BQ41" s="241"/>
      <c r="BR41" s="243"/>
      <c r="BS41" s="233">
        <f t="shared" si="80"/>
        <v>0</v>
      </c>
      <c r="BT41" s="241"/>
      <c r="BU41" s="243"/>
      <c r="BV41" s="233">
        <f t="shared" si="81"/>
        <v>0</v>
      </c>
      <c r="BW41" s="241"/>
      <c r="BX41" s="243"/>
      <c r="BY41" s="233">
        <f t="shared" si="82"/>
        <v>0</v>
      </c>
      <c r="BZ41" s="241"/>
      <c r="CA41" s="243"/>
      <c r="CB41" s="233">
        <f t="shared" si="83"/>
        <v>0</v>
      </c>
      <c r="CC41" s="241"/>
      <c r="CD41" s="243"/>
      <c r="CE41" s="233">
        <f t="shared" si="84"/>
        <v>0</v>
      </c>
      <c r="CF41" s="241"/>
      <c r="CG41" s="243"/>
      <c r="CH41" s="233">
        <f t="shared" si="85"/>
        <v>0</v>
      </c>
      <c r="CI41" s="241"/>
      <c r="CJ41" s="243"/>
      <c r="CK41" s="233">
        <f t="shared" si="86"/>
        <v>0</v>
      </c>
      <c r="CL41" s="241"/>
      <c r="CM41" s="243"/>
      <c r="CN41" s="233">
        <f t="shared" si="87"/>
        <v>0</v>
      </c>
      <c r="CO41" s="241"/>
      <c r="CP41" s="243"/>
      <c r="CQ41" s="233">
        <f t="shared" si="88"/>
        <v>0</v>
      </c>
      <c r="CR41" s="241"/>
      <c r="CS41" s="243"/>
      <c r="CT41" s="233">
        <f t="shared" si="89"/>
        <v>0</v>
      </c>
      <c r="CU41" s="241"/>
      <c r="CV41" s="243"/>
      <c r="CW41" s="233">
        <f t="shared" si="90"/>
        <v>0</v>
      </c>
      <c r="CX41" s="241"/>
      <c r="CY41" s="243"/>
      <c r="CZ41" s="233">
        <f t="shared" si="91"/>
        <v>0</v>
      </c>
      <c r="DA41" s="241"/>
      <c r="DB41" s="243"/>
      <c r="DC41" s="233">
        <f t="shared" si="92"/>
        <v>0</v>
      </c>
      <c r="DD41" s="241"/>
      <c r="DE41" s="243"/>
      <c r="DF41" s="233">
        <f t="shared" si="93"/>
        <v>0</v>
      </c>
      <c r="DG41" s="241"/>
      <c r="DH41" s="243"/>
      <c r="DI41" s="233">
        <f t="shared" si="94"/>
        <v>0</v>
      </c>
      <c r="DJ41" s="241"/>
      <c r="DK41" s="243"/>
      <c r="DL41" s="233">
        <f t="shared" si="95"/>
        <v>0</v>
      </c>
      <c r="DM41" s="241"/>
      <c r="DN41" s="243"/>
      <c r="DO41" s="233">
        <f t="shared" si="96"/>
        <v>0</v>
      </c>
      <c r="DP41" s="241"/>
      <c r="DQ41" s="243"/>
      <c r="DR41" s="233">
        <f t="shared" si="97"/>
        <v>0</v>
      </c>
      <c r="DS41" s="241"/>
      <c r="DT41" s="243"/>
      <c r="DU41" s="233">
        <f t="shared" si="98"/>
        <v>0</v>
      </c>
      <c r="DV41" s="241"/>
      <c r="DW41" s="243"/>
      <c r="DX41" s="233">
        <f t="shared" si="99"/>
        <v>0</v>
      </c>
      <c r="DY41" s="241"/>
      <c r="DZ41" s="243"/>
      <c r="EA41" s="233">
        <f t="shared" si="100"/>
        <v>0</v>
      </c>
      <c r="EB41" s="241"/>
      <c r="EC41" s="243"/>
      <c r="ED41" s="233">
        <f t="shared" si="101"/>
        <v>0</v>
      </c>
      <c r="EE41" s="241"/>
      <c r="EF41" s="243"/>
      <c r="EG41" s="233">
        <f t="shared" si="102"/>
        <v>0</v>
      </c>
      <c r="EH41" s="241"/>
      <c r="EI41" s="243"/>
      <c r="EJ41" s="233">
        <f t="shared" si="103"/>
        <v>0</v>
      </c>
      <c r="EK41" s="241"/>
      <c r="EL41" s="243"/>
      <c r="EM41" s="233">
        <f t="shared" si="104"/>
        <v>0</v>
      </c>
      <c r="EN41" s="241"/>
      <c r="EO41" s="243"/>
      <c r="EP41" s="233">
        <f t="shared" si="105"/>
        <v>0</v>
      </c>
      <c r="EQ41" s="241"/>
      <c r="ER41" s="243"/>
      <c r="ES41" s="233">
        <f t="shared" si="106"/>
        <v>0</v>
      </c>
      <c r="ET41" s="241"/>
      <c r="EU41" s="243"/>
      <c r="EV41" s="233">
        <f t="shared" si="107"/>
        <v>0</v>
      </c>
      <c r="EW41" s="241"/>
      <c r="EX41" s="243"/>
      <c r="EY41" s="233">
        <f t="shared" si="108"/>
        <v>0</v>
      </c>
      <c r="EZ41" s="241"/>
      <c r="FA41" s="243"/>
      <c r="FB41" s="233">
        <f t="shared" si="109"/>
        <v>0</v>
      </c>
      <c r="FC41" s="241"/>
      <c r="FD41" s="243"/>
      <c r="FE41" s="233">
        <f t="shared" si="110"/>
        <v>0</v>
      </c>
      <c r="FF41" s="241"/>
      <c r="FG41" s="243"/>
      <c r="FH41" s="233">
        <f t="shared" si="111"/>
        <v>0</v>
      </c>
      <c r="FI41" s="241"/>
      <c r="FJ41" s="243"/>
      <c r="FK41" s="233">
        <f t="shared" si="112"/>
        <v>0</v>
      </c>
      <c r="FL41" s="241"/>
      <c r="FM41" s="243"/>
      <c r="FN41" s="233">
        <f t="shared" si="113"/>
        <v>0</v>
      </c>
      <c r="FO41" s="241"/>
      <c r="FP41" s="243"/>
      <c r="FQ41" s="233">
        <f t="shared" si="114"/>
        <v>0</v>
      </c>
      <c r="FR41" s="241"/>
      <c r="FS41" s="243"/>
      <c r="FT41" s="233">
        <f t="shared" si="115"/>
        <v>0</v>
      </c>
      <c r="FU41" s="241"/>
      <c r="FV41" s="243"/>
      <c r="FW41" s="233">
        <f t="shared" si="116"/>
        <v>0</v>
      </c>
      <c r="FX41" s="241"/>
      <c r="FY41" s="243"/>
      <c r="FZ41" s="233">
        <f t="shared" si="117"/>
        <v>0</v>
      </c>
      <c r="GA41" s="241"/>
      <c r="GB41" s="243"/>
      <c r="GC41" s="233">
        <f t="shared" si="118"/>
        <v>0</v>
      </c>
    </row>
    <row r="42" spans="1:185" s="186" customFormat="1" ht="15">
      <c r="A42" s="184"/>
      <c r="B42" s="258"/>
      <c r="C42" s="241"/>
      <c r="D42" s="241"/>
      <c r="E42" s="257"/>
      <c r="F42" s="241"/>
      <c r="G42" s="243"/>
      <c r="H42" s="233">
        <f t="shared" si="119"/>
        <v>0</v>
      </c>
      <c r="I42" s="241"/>
      <c r="J42" s="243"/>
      <c r="K42" s="233">
        <f t="shared" si="60"/>
        <v>0</v>
      </c>
      <c r="L42" s="241"/>
      <c r="M42" s="243"/>
      <c r="N42" s="233">
        <f t="shared" si="61"/>
        <v>0</v>
      </c>
      <c r="O42" s="241"/>
      <c r="P42" s="243"/>
      <c r="Q42" s="233">
        <f t="shared" si="62"/>
        <v>0</v>
      </c>
      <c r="R42" s="241"/>
      <c r="S42" s="243"/>
      <c r="T42" s="233">
        <f t="shared" si="63"/>
        <v>0</v>
      </c>
      <c r="U42" s="241"/>
      <c r="V42" s="243"/>
      <c r="W42" s="233">
        <f t="shared" si="64"/>
        <v>0</v>
      </c>
      <c r="X42" s="241"/>
      <c r="Y42" s="243"/>
      <c r="Z42" s="233">
        <f t="shared" si="65"/>
        <v>0</v>
      </c>
      <c r="AA42" s="241"/>
      <c r="AB42" s="243"/>
      <c r="AC42" s="233">
        <f t="shared" si="66"/>
        <v>0</v>
      </c>
      <c r="AD42" s="241"/>
      <c r="AE42" s="243"/>
      <c r="AF42" s="233">
        <f t="shared" si="67"/>
        <v>0</v>
      </c>
      <c r="AG42" s="241"/>
      <c r="AH42" s="243"/>
      <c r="AI42" s="233">
        <f t="shared" si="68"/>
        <v>0</v>
      </c>
      <c r="AJ42" s="241"/>
      <c r="AK42" s="243"/>
      <c r="AL42" s="233">
        <f t="shared" si="69"/>
        <v>0</v>
      </c>
      <c r="AM42" s="241"/>
      <c r="AN42" s="243"/>
      <c r="AO42" s="233">
        <f t="shared" si="70"/>
        <v>0</v>
      </c>
      <c r="AP42" s="241"/>
      <c r="AQ42" s="243"/>
      <c r="AR42" s="233">
        <f t="shared" si="71"/>
        <v>0</v>
      </c>
      <c r="AS42" s="241"/>
      <c r="AT42" s="243"/>
      <c r="AU42" s="233">
        <f t="shared" si="72"/>
        <v>0</v>
      </c>
      <c r="AV42" s="241"/>
      <c r="AW42" s="243"/>
      <c r="AX42" s="233">
        <f t="shared" si="73"/>
        <v>0</v>
      </c>
      <c r="AY42" s="241"/>
      <c r="AZ42" s="243"/>
      <c r="BA42" s="233">
        <f t="shared" si="74"/>
        <v>0</v>
      </c>
      <c r="BB42" s="241"/>
      <c r="BC42" s="243"/>
      <c r="BD42" s="233">
        <f t="shared" si="75"/>
        <v>0</v>
      </c>
      <c r="BE42" s="241"/>
      <c r="BF42" s="243"/>
      <c r="BG42" s="233">
        <f t="shared" si="76"/>
        <v>0</v>
      </c>
      <c r="BH42" s="241"/>
      <c r="BI42" s="243"/>
      <c r="BJ42" s="233">
        <f t="shared" si="77"/>
        <v>0</v>
      </c>
      <c r="BK42" s="241"/>
      <c r="BL42" s="243"/>
      <c r="BM42" s="233">
        <f t="shared" si="78"/>
        <v>0</v>
      </c>
      <c r="BN42" s="241"/>
      <c r="BO42" s="243"/>
      <c r="BP42" s="233">
        <f t="shared" si="79"/>
        <v>0</v>
      </c>
      <c r="BQ42" s="241"/>
      <c r="BR42" s="243"/>
      <c r="BS42" s="233">
        <f t="shared" si="80"/>
        <v>0</v>
      </c>
      <c r="BT42" s="241"/>
      <c r="BU42" s="243"/>
      <c r="BV42" s="233">
        <f t="shared" si="81"/>
        <v>0</v>
      </c>
      <c r="BW42" s="241"/>
      <c r="BX42" s="243"/>
      <c r="BY42" s="233">
        <f t="shared" si="82"/>
        <v>0</v>
      </c>
      <c r="BZ42" s="241"/>
      <c r="CA42" s="243"/>
      <c r="CB42" s="233">
        <f t="shared" si="83"/>
        <v>0</v>
      </c>
      <c r="CC42" s="241"/>
      <c r="CD42" s="243"/>
      <c r="CE42" s="233">
        <f t="shared" si="84"/>
        <v>0</v>
      </c>
      <c r="CF42" s="241"/>
      <c r="CG42" s="243"/>
      <c r="CH42" s="233">
        <f t="shared" si="85"/>
        <v>0</v>
      </c>
      <c r="CI42" s="241"/>
      <c r="CJ42" s="243"/>
      <c r="CK42" s="233">
        <f t="shared" si="86"/>
        <v>0</v>
      </c>
      <c r="CL42" s="241"/>
      <c r="CM42" s="243"/>
      <c r="CN42" s="233">
        <f t="shared" si="87"/>
        <v>0</v>
      </c>
      <c r="CO42" s="241"/>
      <c r="CP42" s="243"/>
      <c r="CQ42" s="233">
        <f t="shared" si="88"/>
        <v>0</v>
      </c>
      <c r="CR42" s="241"/>
      <c r="CS42" s="243"/>
      <c r="CT42" s="233">
        <f t="shared" si="89"/>
        <v>0</v>
      </c>
      <c r="CU42" s="241"/>
      <c r="CV42" s="243"/>
      <c r="CW42" s="233">
        <f t="shared" si="90"/>
        <v>0</v>
      </c>
      <c r="CX42" s="241"/>
      <c r="CY42" s="243"/>
      <c r="CZ42" s="233">
        <f t="shared" si="91"/>
        <v>0</v>
      </c>
      <c r="DA42" s="241"/>
      <c r="DB42" s="243"/>
      <c r="DC42" s="233">
        <f t="shared" si="92"/>
        <v>0</v>
      </c>
      <c r="DD42" s="241"/>
      <c r="DE42" s="243"/>
      <c r="DF42" s="233">
        <f t="shared" si="93"/>
        <v>0</v>
      </c>
      <c r="DG42" s="241"/>
      <c r="DH42" s="243"/>
      <c r="DI42" s="233">
        <f t="shared" si="94"/>
        <v>0</v>
      </c>
      <c r="DJ42" s="241"/>
      <c r="DK42" s="243"/>
      <c r="DL42" s="233">
        <f t="shared" si="95"/>
        <v>0</v>
      </c>
      <c r="DM42" s="241"/>
      <c r="DN42" s="243"/>
      <c r="DO42" s="233">
        <f t="shared" si="96"/>
        <v>0</v>
      </c>
      <c r="DP42" s="241"/>
      <c r="DQ42" s="243"/>
      <c r="DR42" s="233">
        <f t="shared" si="97"/>
        <v>0</v>
      </c>
      <c r="DS42" s="241"/>
      <c r="DT42" s="243"/>
      <c r="DU42" s="233">
        <f t="shared" si="98"/>
        <v>0</v>
      </c>
      <c r="DV42" s="241"/>
      <c r="DW42" s="243"/>
      <c r="DX42" s="233">
        <f t="shared" si="99"/>
        <v>0</v>
      </c>
      <c r="DY42" s="241"/>
      <c r="DZ42" s="243"/>
      <c r="EA42" s="233">
        <f t="shared" si="100"/>
        <v>0</v>
      </c>
      <c r="EB42" s="241"/>
      <c r="EC42" s="243"/>
      <c r="ED42" s="233">
        <f t="shared" si="101"/>
        <v>0</v>
      </c>
      <c r="EE42" s="241"/>
      <c r="EF42" s="243"/>
      <c r="EG42" s="233">
        <f t="shared" si="102"/>
        <v>0</v>
      </c>
      <c r="EH42" s="241"/>
      <c r="EI42" s="243"/>
      <c r="EJ42" s="233">
        <f t="shared" si="103"/>
        <v>0</v>
      </c>
      <c r="EK42" s="241"/>
      <c r="EL42" s="243"/>
      <c r="EM42" s="233">
        <f t="shared" si="104"/>
        <v>0</v>
      </c>
      <c r="EN42" s="241"/>
      <c r="EO42" s="243"/>
      <c r="EP42" s="233">
        <f t="shared" si="105"/>
        <v>0</v>
      </c>
      <c r="EQ42" s="241"/>
      <c r="ER42" s="243"/>
      <c r="ES42" s="233">
        <f t="shared" si="106"/>
        <v>0</v>
      </c>
      <c r="ET42" s="241"/>
      <c r="EU42" s="243"/>
      <c r="EV42" s="233">
        <f t="shared" si="107"/>
        <v>0</v>
      </c>
      <c r="EW42" s="241"/>
      <c r="EX42" s="243"/>
      <c r="EY42" s="233">
        <f t="shared" si="108"/>
        <v>0</v>
      </c>
      <c r="EZ42" s="241"/>
      <c r="FA42" s="243"/>
      <c r="FB42" s="233">
        <f t="shared" si="109"/>
        <v>0</v>
      </c>
      <c r="FC42" s="241"/>
      <c r="FD42" s="243"/>
      <c r="FE42" s="233">
        <f t="shared" si="110"/>
        <v>0</v>
      </c>
      <c r="FF42" s="241"/>
      <c r="FG42" s="243"/>
      <c r="FH42" s="233">
        <f t="shared" si="111"/>
        <v>0</v>
      </c>
      <c r="FI42" s="241"/>
      <c r="FJ42" s="243"/>
      <c r="FK42" s="233">
        <f t="shared" si="112"/>
        <v>0</v>
      </c>
      <c r="FL42" s="241"/>
      <c r="FM42" s="243"/>
      <c r="FN42" s="233">
        <f t="shared" si="113"/>
        <v>0</v>
      </c>
      <c r="FO42" s="241"/>
      <c r="FP42" s="243"/>
      <c r="FQ42" s="233">
        <f t="shared" si="114"/>
        <v>0</v>
      </c>
      <c r="FR42" s="241"/>
      <c r="FS42" s="243"/>
      <c r="FT42" s="233">
        <f t="shared" si="115"/>
        <v>0</v>
      </c>
      <c r="FU42" s="241"/>
      <c r="FV42" s="243"/>
      <c r="FW42" s="233">
        <f t="shared" si="116"/>
        <v>0</v>
      </c>
      <c r="FX42" s="241"/>
      <c r="FY42" s="243"/>
      <c r="FZ42" s="233">
        <f t="shared" si="117"/>
        <v>0</v>
      </c>
      <c r="GA42" s="241"/>
      <c r="GB42" s="243"/>
      <c r="GC42" s="233">
        <f t="shared" si="118"/>
        <v>0</v>
      </c>
    </row>
    <row r="43" spans="2:185" ht="15">
      <c r="B43" s="258"/>
      <c r="C43" s="244"/>
      <c r="D43" s="244"/>
      <c r="E43" s="257"/>
      <c r="F43" s="241"/>
      <c r="G43" s="243"/>
      <c r="H43" s="233">
        <f t="shared" si="119"/>
        <v>0</v>
      </c>
      <c r="I43" s="241"/>
      <c r="J43" s="243"/>
      <c r="K43" s="233">
        <f t="shared" si="60"/>
        <v>0</v>
      </c>
      <c r="L43" s="241"/>
      <c r="M43" s="243"/>
      <c r="N43" s="233">
        <f t="shared" si="61"/>
        <v>0</v>
      </c>
      <c r="O43" s="241"/>
      <c r="P43" s="243"/>
      <c r="Q43" s="233">
        <f t="shared" si="62"/>
        <v>0</v>
      </c>
      <c r="R43" s="241"/>
      <c r="S43" s="243"/>
      <c r="T43" s="233">
        <f t="shared" si="63"/>
        <v>0</v>
      </c>
      <c r="U43" s="241"/>
      <c r="V43" s="243"/>
      <c r="W43" s="233">
        <f t="shared" si="64"/>
        <v>0</v>
      </c>
      <c r="X43" s="241"/>
      <c r="Y43" s="243"/>
      <c r="Z43" s="233">
        <f t="shared" si="65"/>
        <v>0</v>
      </c>
      <c r="AA43" s="241"/>
      <c r="AB43" s="243"/>
      <c r="AC43" s="233">
        <f t="shared" si="66"/>
        <v>0</v>
      </c>
      <c r="AD43" s="241"/>
      <c r="AE43" s="243"/>
      <c r="AF43" s="233">
        <f t="shared" si="67"/>
        <v>0</v>
      </c>
      <c r="AG43" s="241"/>
      <c r="AH43" s="243"/>
      <c r="AI43" s="233">
        <f t="shared" si="68"/>
        <v>0</v>
      </c>
      <c r="AJ43" s="241"/>
      <c r="AK43" s="243"/>
      <c r="AL43" s="233">
        <f t="shared" si="69"/>
        <v>0</v>
      </c>
      <c r="AM43" s="241"/>
      <c r="AN43" s="243"/>
      <c r="AO43" s="233">
        <f t="shared" si="70"/>
        <v>0</v>
      </c>
      <c r="AP43" s="241"/>
      <c r="AQ43" s="243"/>
      <c r="AR43" s="233">
        <f t="shared" si="71"/>
        <v>0</v>
      </c>
      <c r="AS43" s="241"/>
      <c r="AT43" s="243"/>
      <c r="AU43" s="233">
        <f t="shared" si="72"/>
        <v>0</v>
      </c>
      <c r="AV43" s="241"/>
      <c r="AW43" s="243"/>
      <c r="AX43" s="233">
        <f t="shared" si="73"/>
        <v>0</v>
      </c>
      <c r="AY43" s="241"/>
      <c r="AZ43" s="243"/>
      <c r="BA43" s="233">
        <f t="shared" si="74"/>
        <v>0</v>
      </c>
      <c r="BB43" s="241"/>
      <c r="BC43" s="243"/>
      <c r="BD43" s="233">
        <f t="shared" si="75"/>
        <v>0</v>
      </c>
      <c r="BE43" s="241"/>
      <c r="BF43" s="243"/>
      <c r="BG43" s="233">
        <f t="shared" si="76"/>
        <v>0</v>
      </c>
      <c r="BH43" s="241"/>
      <c r="BI43" s="243"/>
      <c r="BJ43" s="233">
        <f t="shared" si="77"/>
        <v>0</v>
      </c>
      <c r="BK43" s="241"/>
      <c r="BL43" s="243"/>
      <c r="BM43" s="233">
        <f t="shared" si="78"/>
        <v>0</v>
      </c>
      <c r="BN43" s="241"/>
      <c r="BO43" s="243"/>
      <c r="BP43" s="233">
        <f t="shared" si="79"/>
        <v>0</v>
      </c>
      <c r="BQ43" s="241"/>
      <c r="BR43" s="243"/>
      <c r="BS43" s="233">
        <f t="shared" si="80"/>
        <v>0</v>
      </c>
      <c r="BT43" s="241"/>
      <c r="BU43" s="243"/>
      <c r="BV43" s="233">
        <f t="shared" si="81"/>
        <v>0</v>
      </c>
      <c r="BW43" s="241"/>
      <c r="BX43" s="243"/>
      <c r="BY43" s="233">
        <f t="shared" si="82"/>
        <v>0</v>
      </c>
      <c r="BZ43" s="241"/>
      <c r="CA43" s="243"/>
      <c r="CB43" s="233">
        <f t="shared" si="83"/>
        <v>0</v>
      </c>
      <c r="CC43" s="241"/>
      <c r="CD43" s="243"/>
      <c r="CE43" s="233">
        <f t="shared" si="84"/>
        <v>0</v>
      </c>
      <c r="CF43" s="241"/>
      <c r="CG43" s="243"/>
      <c r="CH43" s="233">
        <f t="shared" si="85"/>
        <v>0</v>
      </c>
      <c r="CI43" s="241"/>
      <c r="CJ43" s="243"/>
      <c r="CK43" s="233">
        <f t="shared" si="86"/>
        <v>0</v>
      </c>
      <c r="CL43" s="241"/>
      <c r="CM43" s="243"/>
      <c r="CN43" s="233">
        <f t="shared" si="87"/>
        <v>0</v>
      </c>
      <c r="CO43" s="241"/>
      <c r="CP43" s="243"/>
      <c r="CQ43" s="233">
        <f t="shared" si="88"/>
        <v>0</v>
      </c>
      <c r="CR43" s="241"/>
      <c r="CS43" s="243"/>
      <c r="CT43" s="233">
        <f t="shared" si="89"/>
        <v>0</v>
      </c>
      <c r="CU43" s="241"/>
      <c r="CV43" s="243"/>
      <c r="CW43" s="233">
        <f t="shared" si="90"/>
        <v>0</v>
      </c>
      <c r="CX43" s="241"/>
      <c r="CY43" s="243"/>
      <c r="CZ43" s="233">
        <f t="shared" si="91"/>
        <v>0</v>
      </c>
      <c r="DA43" s="241"/>
      <c r="DB43" s="243"/>
      <c r="DC43" s="233">
        <f t="shared" si="92"/>
        <v>0</v>
      </c>
      <c r="DD43" s="241"/>
      <c r="DE43" s="243"/>
      <c r="DF43" s="233">
        <f t="shared" si="93"/>
        <v>0</v>
      </c>
      <c r="DG43" s="241"/>
      <c r="DH43" s="243"/>
      <c r="DI43" s="233">
        <f t="shared" si="94"/>
        <v>0</v>
      </c>
      <c r="DJ43" s="241"/>
      <c r="DK43" s="243"/>
      <c r="DL43" s="233">
        <f t="shared" si="95"/>
        <v>0</v>
      </c>
      <c r="DM43" s="241"/>
      <c r="DN43" s="243"/>
      <c r="DO43" s="233">
        <f t="shared" si="96"/>
        <v>0</v>
      </c>
      <c r="DP43" s="241"/>
      <c r="DQ43" s="243"/>
      <c r="DR43" s="233">
        <f t="shared" si="97"/>
        <v>0</v>
      </c>
      <c r="DS43" s="241"/>
      <c r="DT43" s="243"/>
      <c r="DU43" s="233">
        <f t="shared" si="98"/>
        <v>0</v>
      </c>
      <c r="DV43" s="241"/>
      <c r="DW43" s="243"/>
      <c r="DX43" s="233">
        <f t="shared" si="99"/>
        <v>0</v>
      </c>
      <c r="DY43" s="241"/>
      <c r="DZ43" s="243"/>
      <c r="EA43" s="233">
        <f t="shared" si="100"/>
        <v>0</v>
      </c>
      <c r="EB43" s="241"/>
      <c r="EC43" s="243"/>
      <c r="ED43" s="233">
        <f t="shared" si="101"/>
        <v>0</v>
      </c>
      <c r="EE43" s="241"/>
      <c r="EF43" s="243"/>
      <c r="EG43" s="233">
        <f t="shared" si="102"/>
        <v>0</v>
      </c>
      <c r="EH43" s="241"/>
      <c r="EI43" s="243"/>
      <c r="EJ43" s="233">
        <f t="shared" si="103"/>
        <v>0</v>
      </c>
      <c r="EK43" s="241"/>
      <c r="EL43" s="243"/>
      <c r="EM43" s="233">
        <f t="shared" si="104"/>
        <v>0</v>
      </c>
      <c r="EN43" s="241"/>
      <c r="EO43" s="243"/>
      <c r="EP43" s="233">
        <f t="shared" si="105"/>
        <v>0</v>
      </c>
      <c r="EQ43" s="241"/>
      <c r="ER43" s="243"/>
      <c r="ES43" s="233">
        <f t="shared" si="106"/>
        <v>0</v>
      </c>
      <c r="ET43" s="241"/>
      <c r="EU43" s="243"/>
      <c r="EV43" s="233">
        <f t="shared" si="107"/>
        <v>0</v>
      </c>
      <c r="EW43" s="241"/>
      <c r="EX43" s="243"/>
      <c r="EY43" s="233">
        <f t="shared" si="108"/>
        <v>0</v>
      </c>
      <c r="EZ43" s="241"/>
      <c r="FA43" s="243"/>
      <c r="FB43" s="233">
        <f t="shared" si="109"/>
        <v>0</v>
      </c>
      <c r="FC43" s="241"/>
      <c r="FD43" s="243"/>
      <c r="FE43" s="233">
        <f t="shared" si="110"/>
        <v>0</v>
      </c>
      <c r="FF43" s="241"/>
      <c r="FG43" s="243"/>
      <c r="FH43" s="233">
        <f t="shared" si="111"/>
        <v>0</v>
      </c>
      <c r="FI43" s="241"/>
      <c r="FJ43" s="243"/>
      <c r="FK43" s="233">
        <f t="shared" si="112"/>
        <v>0</v>
      </c>
      <c r="FL43" s="241"/>
      <c r="FM43" s="243"/>
      <c r="FN43" s="233">
        <f t="shared" si="113"/>
        <v>0</v>
      </c>
      <c r="FO43" s="241"/>
      <c r="FP43" s="243"/>
      <c r="FQ43" s="233">
        <f t="shared" si="114"/>
        <v>0</v>
      </c>
      <c r="FR43" s="241"/>
      <c r="FS43" s="243"/>
      <c r="FT43" s="233">
        <f t="shared" si="115"/>
        <v>0</v>
      </c>
      <c r="FU43" s="241"/>
      <c r="FV43" s="243"/>
      <c r="FW43" s="233">
        <f t="shared" si="116"/>
        <v>0</v>
      </c>
      <c r="FX43" s="241"/>
      <c r="FY43" s="243"/>
      <c r="FZ43" s="233">
        <f t="shared" si="117"/>
        <v>0</v>
      </c>
      <c r="GA43" s="241"/>
      <c r="GB43" s="243"/>
      <c r="GC43" s="233">
        <f t="shared" si="118"/>
        <v>0</v>
      </c>
    </row>
    <row r="44" spans="2:185" ht="15">
      <c r="B44" s="258"/>
      <c r="C44" s="244"/>
      <c r="D44" s="244"/>
      <c r="E44" s="257"/>
      <c r="F44" s="241"/>
      <c r="G44" s="243"/>
      <c r="H44" s="233">
        <f t="shared" si="119"/>
        <v>0</v>
      </c>
      <c r="I44" s="241"/>
      <c r="J44" s="243"/>
      <c r="K44" s="233">
        <f t="shared" si="60"/>
        <v>0</v>
      </c>
      <c r="L44" s="241"/>
      <c r="M44" s="243"/>
      <c r="N44" s="233">
        <f t="shared" si="61"/>
        <v>0</v>
      </c>
      <c r="O44" s="241"/>
      <c r="P44" s="243"/>
      <c r="Q44" s="233">
        <f t="shared" si="62"/>
        <v>0</v>
      </c>
      <c r="R44" s="241"/>
      <c r="S44" s="243"/>
      <c r="T44" s="233">
        <f t="shared" si="63"/>
        <v>0</v>
      </c>
      <c r="U44" s="241"/>
      <c r="V44" s="243"/>
      <c r="W44" s="233">
        <f t="shared" si="64"/>
        <v>0</v>
      </c>
      <c r="X44" s="241"/>
      <c r="Y44" s="243"/>
      <c r="Z44" s="233">
        <f t="shared" si="65"/>
        <v>0</v>
      </c>
      <c r="AA44" s="241"/>
      <c r="AB44" s="243"/>
      <c r="AC44" s="233">
        <f t="shared" si="66"/>
        <v>0</v>
      </c>
      <c r="AD44" s="241"/>
      <c r="AE44" s="243"/>
      <c r="AF44" s="233">
        <f t="shared" si="67"/>
        <v>0</v>
      </c>
      <c r="AG44" s="241"/>
      <c r="AH44" s="243"/>
      <c r="AI44" s="233">
        <f t="shared" si="68"/>
        <v>0</v>
      </c>
      <c r="AJ44" s="241"/>
      <c r="AK44" s="243"/>
      <c r="AL44" s="233">
        <f t="shared" si="69"/>
        <v>0</v>
      </c>
      <c r="AM44" s="241"/>
      <c r="AN44" s="243"/>
      <c r="AO44" s="233">
        <f t="shared" si="70"/>
        <v>0</v>
      </c>
      <c r="AP44" s="241"/>
      <c r="AQ44" s="243"/>
      <c r="AR44" s="233">
        <f t="shared" si="71"/>
        <v>0</v>
      </c>
      <c r="AS44" s="241"/>
      <c r="AT44" s="243"/>
      <c r="AU44" s="233">
        <f t="shared" si="72"/>
        <v>0</v>
      </c>
      <c r="AV44" s="241"/>
      <c r="AW44" s="243"/>
      <c r="AX44" s="233">
        <f t="shared" si="73"/>
        <v>0</v>
      </c>
      <c r="AY44" s="241"/>
      <c r="AZ44" s="243"/>
      <c r="BA44" s="233">
        <f t="shared" si="74"/>
        <v>0</v>
      </c>
      <c r="BB44" s="241"/>
      <c r="BC44" s="243"/>
      <c r="BD44" s="233">
        <f t="shared" si="75"/>
        <v>0</v>
      </c>
      <c r="BE44" s="241"/>
      <c r="BF44" s="243"/>
      <c r="BG44" s="233">
        <f t="shared" si="76"/>
        <v>0</v>
      </c>
      <c r="BH44" s="241"/>
      <c r="BI44" s="243"/>
      <c r="BJ44" s="233">
        <f t="shared" si="77"/>
        <v>0</v>
      </c>
      <c r="BK44" s="241"/>
      <c r="BL44" s="243"/>
      <c r="BM44" s="233">
        <f t="shared" si="78"/>
        <v>0</v>
      </c>
      <c r="BN44" s="241"/>
      <c r="BO44" s="243"/>
      <c r="BP44" s="233">
        <f t="shared" si="79"/>
        <v>0</v>
      </c>
      <c r="BQ44" s="241"/>
      <c r="BR44" s="243"/>
      <c r="BS44" s="233">
        <f t="shared" si="80"/>
        <v>0</v>
      </c>
      <c r="BT44" s="241"/>
      <c r="BU44" s="243"/>
      <c r="BV44" s="233">
        <f t="shared" si="81"/>
        <v>0</v>
      </c>
      <c r="BW44" s="241"/>
      <c r="BX44" s="243"/>
      <c r="BY44" s="233">
        <f t="shared" si="82"/>
        <v>0</v>
      </c>
      <c r="BZ44" s="241"/>
      <c r="CA44" s="243"/>
      <c r="CB44" s="233">
        <f t="shared" si="83"/>
        <v>0</v>
      </c>
      <c r="CC44" s="241"/>
      <c r="CD44" s="243"/>
      <c r="CE44" s="233">
        <f t="shared" si="84"/>
        <v>0</v>
      </c>
      <c r="CF44" s="241"/>
      <c r="CG44" s="243"/>
      <c r="CH44" s="233">
        <f t="shared" si="85"/>
        <v>0</v>
      </c>
      <c r="CI44" s="241"/>
      <c r="CJ44" s="243"/>
      <c r="CK44" s="233">
        <f t="shared" si="86"/>
        <v>0</v>
      </c>
      <c r="CL44" s="241"/>
      <c r="CM44" s="243"/>
      <c r="CN44" s="233">
        <f t="shared" si="87"/>
        <v>0</v>
      </c>
      <c r="CO44" s="241"/>
      <c r="CP44" s="243"/>
      <c r="CQ44" s="233">
        <f t="shared" si="88"/>
        <v>0</v>
      </c>
      <c r="CR44" s="241"/>
      <c r="CS44" s="243"/>
      <c r="CT44" s="233">
        <f t="shared" si="89"/>
        <v>0</v>
      </c>
      <c r="CU44" s="241"/>
      <c r="CV44" s="243"/>
      <c r="CW44" s="233">
        <f t="shared" si="90"/>
        <v>0</v>
      </c>
      <c r="CX44" s="241"/>
      <c r="CY44" s="243"/>
      <c r="CZ44" s="233">
        <f t="shared" si="91"/>
        <v>0</v>
      </c>
      <c r="DA44" s="241"/>
      <c r="DB44" s="243"/>
      <c r="DC44" s="233">
        <f t="shared" si="92"/>
        <v>0</v>
      </c>
      <c r="DD44" s="241"/>
      <c r="DE44" s="243"/>
      <c r="DF44" s="233">
        <f t="shared" si="93"/>
        <v>0</v>
      </c>
      <c r="DG44" s="241"/>
      <c r="DH44" s="243"/>
      <c r="DI44" s="233">
        <f t="shared" si="94"/>
        <v>0</v>
      </c>
      <c r="DJ44" s="241"/>
      <c r="DK44" s="243"/>
      <c r="DL44" s="233">
        <f t="shared" si="95"/>
        <v>0</v>
      </c>
      <c r="DM44" s="241"/>
      <c r="DN44" s="243"/>
      <c r="DO44" s="233">
        <f t="shared" si="96"/>
        <v>0</v>
      </c>
      <c r="DP44" s="241"/>
      <c r="DQ44" s="243"/>
      <c r="DR44" s="233">
        <f t="shared" si="97"/>
        <v>0</v>
      </c>
      <c r="DS44" s="241"/>
      <c r="DT44" s="243"/>
      <c r="DU44" s="233">
        <f t="shared" si="98"/>
        <v>0</v>
      </c>
      <c r="DV44" s="241"/>
      <c r="DW44" s="243"/>
      <c r="DX44" s="233">
        <f t="shared" si="99"/>
        <v>0</v>
      </c>
      <c r="DY44" s="241"/>
      <c r="DZ44" s="243"/>
      <c r="EA44" s="233">
        <f t="shared" si="100"/>
        <v>0</v>
      </c>
      <c r="EB44" s="241"/>
      <c r="EC44" s="243"/>
      <c r="ED44" s="233">
        <f t="shared" si="101"/>
        <v>0</v>
      </c>
      <c r="EE44" s="241"/>
      <c r="EF44" s="243"/>
      <c r="EG44" s="233">
        <f t="shared" si="102"/>
        <v>0</v>
      </c>
      <c r="EH44" s="241"/>
      <c r="EI44" s="243"/>
      <c r="EJ44" s="233">
        <f t="shared" si="103"/>
        <v>0</v>
      </c>
      <c r="EK44" s="241"/>
      <c r="EL44" s="243"/>
      <c r="EM44" s="233">
        <f t="shared" si="104"/>
        <v>0</v>
      </c>
      <c r="EN44" s="241"/>
      <c r="EO44" s="243"/>
      <c r="EP44" s="233">
        <f t="shared" si="105"/>
        <v>0</v>
      </c>
      <c r="EQ44" s="241"/>
      <c r="ER44" s="243"/>
      <c r="ES44" s="233">
        <f t="shared" si="106"/>
        <v>0</v>
      </c>
      <c r="ET44" s="241"/>
      <c r="EU44" s="243"/>
      <c r="EV44" s="233">
        <f t="shared" si="107"/>
        <v>0</v>
      </c>
      <c r="EW44" s="241"/>
      <c r="EX44" s="243"/>
      <c r="EY44" s="233">
        <f t="shared" si="108"/>
        <v>0</v>
      </c>
      <c r="EZ44" s="241"/>
      <c r="FA44" s="243"/>
      <c r="FB44" s="233">
        <f t="shared" si="109"/>
        <v>0</v>
      </c>
      <c r="FC44" s="241"/>
      <c r="FD44" s="243"/>
      <c r="FE44" s="233">
        <f t="shared" si="110"/>
        <v>0</v>
      </c>
      <c r="FF44" s="241"/>
      <c r="FG44" s="243"/>
      <c r="FH44" s="233">
        <f t="shared" si="111"/>
        <v>0</v>
      </c>
      <c r="FI44" s="241"/>
      <c r="FJ44" s="243"/>
      <c r="FK44" s="233">
        <f t="shared" si="112"/>
        <v>0</v>
      </c>
      <c r="FL44" s="241"/>
      <c r="FM44" s="243"/>
      <c r="FN44" s="233">
        <f t="shared" si="113"/>
        <v>0</v>
      </c>
      <c r="FO44" s="241"/>
      <c r="FP44" s="243"/>
      <c r="FQ44" s="233">
        <f t="shared" si="114"/>
        <v>0</v>
      </c>
      <c r="FR44" s="241"/>
      <c r="FS44" s="243"/>
      <c r="FT44" s="233">
        <f t="shared" si="115"/>
        <v>0</v>
      </c>
      <c r="FU44" s="241"/>
      <c r="FV44" s="243"/>
      <c r="FW44" s="233">
        <f t="shared" si="116"/>
        <v>0</v>
      </c>
      <c r="FX44" s="241"/>
      <c r="FY44" s="243"/>
      <c r="FZ44" s="233">
        <f t="shared" si="117"/>
        <v>0</v>
      </c>
      <c r="GA44" s="241"/>
      <c r="GB44" s="243"/>
      <c r="GC44" s="233">
        <f t="shared" si="118"/>
        <v>0</v>
      </c>
    </row>
    <row r="45" spans="2:185" ht="15">
      <c r="B45" s="258"/>
      <c r="C45" s="241"/>
      <c r="D45" s="241"/>
      <c r="E45" s="257"/>
      <c r="F45" s="241"/>
      <c r="G45" s="243"/>
      <c r="H45" s="233">
        <f t="shared" si="119"/>
        <v>0</v>
      </c>
      <c r="I45" s="241"/>
      <c r="J45" s="243"/>
      <c r="K45" s="233">
        <f t="shared" si="60"/>
        <v>0</v>
      </c>
      <c r="L45" s="241"/>
      <c r="M45" s="243"/>
      <c r="N45" s="233">
        <f t="shared" si="61"/>
        <v>0</v>
      </c>
      <c r="O45" s="241"/>
      <c r="P45" s="243"/>
      <c r="Q45" s="233">
        <f t="shared" si="62"/>
        <v>0</v>
      </c>
      <c r="R45" s="241"/>
      <c r="S45" s="243"/>
      <c r="T45" s="233">
        <f t="shared" si="63"/>
        <v>0</v>
      </c>
      <c r="U45" s="241"/>
      <c r="V45" s="243"/>
      <c r="W45" s="233">
        <f t="shared" si="64"/>
        <v>0</v>
      </c>
      <c r="X45" s="241"/>
      <c r="Y45" s="243"/>
      <c r="Z45" s="233">
        <f t="shared" si="65"/>
        <v>0</v>
      </c>
      <c r="AA45" s="241"/>
      <c r="AB45" s="243"/>
      <c r="AC45" s="233">
        <f t="shared" si="66"/>
        <v>0</v>
      </c>
      <c r="AD45" s="241"/>
      <c r="AE45" s="243"/>
      <c r="AF45" s="233">
        <f t="shared" si="67"/>
        <v>0</v>
      </c>
      <c r="AG45" s="241"/>
      <c r="AH45" s="243"/>
      <c r="AI45" s="233">
        <f t="shared" si="68"/>
        <v>0</v>
      </c>
      <c r="AJ45" s="241"/>
      <c r="AK45" s="243"/>
      <c r="AL45" s="233">
        <f t="shared" si="69"/>
        <v>0</v>
      </c>
      <c r="AM45" s="241"/>
      <c r="AN45" s="243"/>
      <c r="AO45" s="233">
        <f t="shared" si="70"/>
        <v>0</v>
      </c>
      <c r="AP45" s="241"/>
      <c r="AQ45" s="243"/>
      <c r="AR45" s="233">
        <f t="shared" si="71"/>
        <v>0</v>
      </c>
      <c r="AS45" s="241"/>
      <c r="AT45" s="243"/>
      <c r="AU45" s="233">
        <f t="shared" si="72"/>
        <v>0</v>
      </c>
      <c r="AV45" s="241"/>
      <c r="AW45" s="243"/>
      <c r="AX45" s="233">
        <f t="shared" si="73"/>
        <v>0</v>
      </c>
      <c r="AY45" s="241"/>
      <c r="AZ45" s="243"/>
      <c r="BA45" s="233">
        <f t="shared" si="74"/>
        <v>0</v>
      </c>
      <c r="BB45" s="241"/>
      <c r="BC45" s="243"/>
      <c r="BD45" s="233">
        <f t="shared" si="75"/>
        <v>0</v>
      </c>
      <c r="BE45" s="241"/>
      <c r="BF45" s="243"/>
      <c r="BG45" s="233">
        <f t="shared" si="76"/>
        <v>0</v>
      </c>
      <c r="BH45" s="241"/>
      <c r="BI45" s="243"/>
      <c r="BJ45" s="233">
        <f t="shared" si="77"/>
        <v>0</v>
      </c>
      <c r="BK45" s="241"/>
      <c r="BL45" s="243"/>
      <c r="BM45" s="233">
        <f t="shared" si="78"/>
        <v>0</v>
      </c>
      <c r="BN45" s="241"/>
      <c r="BO45" s="243"/>
      <c r="BP45" s="233">
        <f t="shared" si="79"/>
        <v>0</v>
      </c>
      <c r="BQ45" s="241"/>
      <c r="BR45" s="243"/>
      <c r="BS45" s="233">
        <f t="shared" si="80"/>
        <v>0</v>
      </c>
      <c r="BT45" s="241"/>
      <c r="BU45" s="243"/>
      <c r="BV45" s="233">
        <f t="shared" si="81"/>
        <v>0</v>
      </c>
      <c r="BW45" s="241"/>
      <c r="BX45" s="243"/>
      <c r="BY45" s="233">
        <f t="shared" si="82"/>
        <v>0</v>
      </c>
      <c r="BZ45" s="241"/>
      <c r="CA45" s="243"/>
      <c r="CB45" s="233">
        <f t="shared" si="83"/>
        <v>0</v>
      </c>
      <c r="CC45" s="241"/>
      <c r="CD45" s="243"/>
      <c r="CE45" s="233">
        <f t="shared" si="84"/>
        <v>0</v>
      </c>
      <c r="CF45" s="241"/>
      <c r="CG45" s="243"/>
      <c r="CH45" s="233">
        <f t="shared" si="85"/>
        <v>0</v>
      </c>
      <c r="CI45" s="241"/>
      <c r="CJ45" s="243"/>
      <c r="CK45" s="233">
        <f t="shared" si="86"/>
        <v>0</v>
      </c>
      <c r="CL45" s="241"/>
      <c r="CM45" s="243"/>
      <c r="CN45" s="233">
        <f t="shared" si="87"/>
        <v>0</v>
      </c>
      <c r="CO45" s="241"/>
      <c r="CP45" s="243"/>
      <c r="CQ45" s="233">
        <f t="shared" si="88"/>
        <v>0</v>
      </c>
      <c r="CR45" s="241"/>
      <c r="CS45" s="243"/>
      <c r="CT45" s="233">
        <f t="shared" si="89"/>
        <v>0</v>
      </c>
      <c r="CU45" s="241"/>
      <c r="CV45" s="243"/>
      <c r="CW45" s="233">
        <f t="shared" si="90"/>
        <v>0</v>
      </c>
      <c r="CX45" s="241"/>
      <c r="CY45" s="243"/>
      <c r="CZ45" s="233">
        <f t="shared" si="91"/>
        <v>0</v>
      </c>
      <c r="DA45" s="241"/>
      <c r="DB45" s="243"/>
      <c r="DC45" s="233">
        <f t="shared" si="92"/>
        <v>0</v>
      </c>
      <c r="DD45" s="241"/>
      <c r="DE45" s="243"/>
      <c r="DF45" s="233">
        <f t="shared" si="93"/>
        <v>0</v>
      </c>
      <c r="DG45" s="241"/>
      <c r="DH45" s="243"/>
      <c r="DI45" s="233">
        <f t="shared" si="94"/>
        <v>0</v>
      </c>
      <c r="DJ45" s="241"/>
      <c r="DK45" s="243"/>
      <c r="DL45" s="233">
        <f t="shared" si="95"/>
        <v>0</v>
      </c>
      <c r="DM45" s="241"/>
      <c r="DN45" s="243"/>
      <c r="DO45" s="233">
        <f t="shared" si="96"/>
        <v>0</v>
      </c>
      <c r="DP45" s="241"/>
      <c r="DQ45" s="243"/>
      <c r="DR45" s="233">
        <f t="shared" si="97"/>
        <v>0</v>
      </c>
      <c r="DS45" s="241"/>
      <c r="DT45" s="243"/>
      <c r="DU45" s="233">
        <f t="shared" si="98"/>
        <v>0</v>
      </c>
      <c r="DV45" s="241"/>
      <c r="DW45" s="243"/>
      <c r="DX45" s="233">
        <f t="shared" si="99"/>
        <v>0</v>
      </c>
      <c r="DY45" s="241"/>
      <c r="DZ45" s="243"/>
      <c r="EA45" s="233">
        <f t="shared" si="100"/>
        <v>0</v>
      </c>
      <c r="EB45" s="241"/>
      <c r="EC45" s="243"/>
      <c r="ED45" s="233">
        <f t="shared" si="101"/>
        <v>0</v>
      </c>
      <c r="EE45" s="241"/>
      <c r="EF45" s="243"/>
      <c r="EG45" s="233">
        <f t="shared" si="102"/>
        <v>0</v>
      </c>
      <c r="EH45" s="241"/>
      <c r="EI45" s="243"/>
      <c r="EJ45" s="233">
        <f t="shared" si="103"/>
        <v>0</v>
      </c>
      <c r="EK45" s="241"/>
      <c r="EL45" s="243"/>
      <c r="EM45" s="233">
        <f t="shared" si="104"/>
        <v>0</v>
      </c>
      <c r="EN45" s="241"/>
      <c r="EO45" s="243"/>
      <c r="EP45" s="233">
        <f t="shared" si="105"/>
        <v>0</v>
      </c>
      <c r="EQ45" s="241"/>
      <c r="ER45" s="243"/>
      <c r="ES45" s="233">
        <f t="shared" si="106"/>
        <v>0</v>
      </c>
      <c r="ET45" s="241"/>
      <c r="EU45" s="243"/>
      <c r="EV45" s="233">
        <f t="shared" si="107"/>
        <v>0</v>
      </c>
      <c r="EW45" s="241"/>
      <c r="EX45" s="243"/>
      <c r="EY45" s="233">
        <f t="shared" si="108"/>
        <v>0</v>
      </c>
      <c r="EZ45" s="241"/>
      <c r="FA45" s="243"/>
      <c r="FB45" s="233">
        <f t="shared" si="109"/>
        <v>0</v>
      </c>
      <c r="FC45" s="241"/>
      <c r="FD45" s="243"/>
      <c r="FE45" s="233">
        <f t="shared" si="110"/>
        <v>0</v>
      </c>
      <c r="FF45" s="241"/>
      <c r="FG45" s="243"/>
      <c r="FH45" s="233">
        <f t="shared" si="111"/>
        <v>0</v>
      </c>
      <c r="FI45" s="241"/>
      <c r="FJ45" s="243"/>
      <c r="FK45" s="233">
        <f t="shared" si="112"/>
        <v>0</v>
      </c>
      <c r="FL45" s="241"/>
      <c r="FM45" s="243"/>
      <c r="FN45" s="233">
        <f t="shared" si="113"/>
        <v>0</v>
      </c>
      <c r="FO45" s="241"/>
      <c r="FP45" s="243"/>
      <c r="FQ45" s="233">
        <f t="shared" si="114"/>
        <v>0</v>
      </c>
      <c r="FR45" s="241"/>
      <c r="FS45" s="243"/>
      <c r="FT45" s="233">
        <f t="shared" si="115"/>
        <v>0</v>
      </c>
      <c r="FU45" s="241"/>
      <c r="FV45" s="243"/>
      <c r="FW45" s="233">
        <f t="shared" si="116"/>
        <v>0</v>
      </c>
      <c r="FX45" s="241"/>
      <c r="FY45" s="243"/>
      <c r="FZ45" s="233">
        <f t="shared" si="117"/>
        <v>0</v>
      </c>
      <c r="GA45" s="241"/>
      <c r="GB45" s="243"/>
      <c r="GC45" s="233">
        <f t="shared" si="118"/>
        <v>0</v>
      </c>
    </row>
    <row r="46" spans="2:185" ht="15">
      <c r="B46" s="258"/>
      <c r="C46" s="241"/>
      <c r="D46" s="241"/>
      <c r="E46" s="257"/>
      <c r="F46" s="241"/>
      <c r="G46" s="243"/>
      <c r="H46" s="233">
        <f t="shared" si="119"/>
        <v>0</v>
      </c>
      <c r="I46" s="241"/>
      <c r="J46" s="243"/>
      <c r="K46" s="233">
        <f t="shared" si="60"/>
        <v>0</v>
      </c>
      <c r="L46" s="241"/>
      <c r="M46" s="243"/>
      <c r="N46" s="233">
        <f t="shared" si="61"/>
        <v>0</v>
      </c>
      <c r="O46" s="241"/>
      <c r="P46" s="243"/>
      <c r="Q46" s="233">
        <f t="shared" si="62"/>
        <v>0</v>
      </c>
      <c r="R46" s="241"/>
      <c r="S46" s="243"/>
      <c r="T46" s="233">
        <f t="shared" si="63"/>
        <v>0</v>
      </c>
      <c r="U46" s="241"/>
      <c r="V46" s="243"/>
      <c r="W46" s="233">
        <f t="shared" si="64"/>
        <v>0</v>
      </c>
      <c r="X46" s="241"/>
      <c r="Y46" s="243"/>
      <c r="Z46" s="233">
        <f t="shared" si="65"/>
        <v>0</v>
      </c>
      <c r="AA46" s="241"/>
      <c r="AB46" s="243"/>
      <c r="AC46" s="233">
        <f t="shared" si="66"/>
        <v>0</v>
      </c>
      <c r="AD46" s="241"/>
      <c r="AE46" s="243"/>
      <c r="AF46" s="233">
        <f t="shared" si="67"/>
        <v>0</v>
      </c>
      <c r="AG46" s="241"/>
      <c r="AH46" s="243"/>
      <c r="AI46" s="233">
        <f t="shared" si="68"/>
        <v>0</v>
      </c>
      <c r="AJ46" s="241"/>
      <c r="AK46" s="243"/>
      <c r="AL46" s="233">
        <f t="shared" si="69"/>
        <v>0</v>
      </c>
      <c r="AM46" s="241"/>
      <c r="AN46" s="243"/>
      <c r="AO46" s="233">
        <f t="shared" si="70"/>
        <v>0</v>
      </c>
      <c r="AP46" s="241"/>
      <c r="AQ46" s="243"/>
      <c r="AR46" s="233">
        <f t="shared" si="71"/>
        <v>0</v>
      </c>
      <c r="AS46" s="241"/>
      <c r="AT46" s="243"/>
      <c r="AU46" s="233">
        <f t="shared" si="72"/>
        <v>0</v>
      </c>
      <c r="AV46" s="241"/>
      <c r="AW46" s="243"/>
      <c r="AX46" s="233">
        <f t="shared" si="73"/>
        <v>0</v>
      </c>
      <c r="AY46" s="241"/>
      <c r="AZ46" s="243"/>
      <c r="BA46" s="233">
        <f t="shared" si="74"/>
        <v>0</v>
      </c>
      <c r="BB46" s="241"/>
      <c r="BC46" s="243"/>
      <c r="BD46" s="233">
        <f t="shared" si="75"/>
        <v>0</v>
      </c>
      <c r="BE46" s="241"/>
      <c r="BF46" s="243"/>
      <c r="BG46" s="233">
        <f t="shared" si="76"/>
        <v>0</v>
      </c>
      <c r="BH46" s="241"/>
      <c r="BI46" s="243"/>
      <c r="BJ46" s="233">
        <f t="shared" si="77"/>
        <v>0</v>
      </c>
      <c r="BK46" s="241"/>
      <c r="BL46" s="243"/>
      <c r="BM46" s="233">
        <f t="shared" si="78"/>
        <v>0</v>
      </c>
      <c r="BN46" s="241"/>
      <c r="BO46" s="243"/>
      <c r="BP46" s="233">
        <f t="shared" si="79"/>
        <v>0</v>
      </c>
      <c r="BQ46" s="241"/>
      <c r="BR46" s="243"/>
      <c r="BS46" s="233">
        <f t="shared" si="80"/>
        <v>0</v>
      </c>
      <c r="BT46" s="241"/>
      <c r="BU46" s="243"/>
      <c r="BV46" s="233">
        <f t="shared" si="81"/>
        <v>0</v>
      </c>
      <c r="BW46" s="241"/>
      <c r="BX46" s="243"/>
      <c r="BY46" s="233">
        <f t="shared" si="82"/>
        <v>0</v>
      </c>
      <c r="BZ46" s="241"/>
      <c r="CA46" s="243"/>
      <c r="CB46" s="233">
        <f t="shared" si="83"/>
        <v>0</v>
      </c>
      <c r="CC46" s="241"/>
      <c r="CD46" s="243"/>
      <c r="CE46" s="233">
        <f t="shared" si="84"/>
        <v>0</v>
      </c>
      <c r="CF46" s="241"/>
      <c r="CG46" s="243"/>
      <c r="CH46" s="233">
        <f t="shared" si="85"/>
        <v>0</v>
      </c>
      <c r="CI46" s="241"/>
      <c r="CJ46" s="243"/>
      <c r="CK46" s="233">
        <f t="shared" si="86"/>
        <v>0</v>
      </c>
      <c r="CL46" s="241"/>
      <c r="CM46" s="243"/>
      <c r="CN46" s="233">
        <f t="shared" si="87"/>
        <v>0</v>
      </c>
      <c r="CO46" s="241"/>
      <c r="CP46" s="243"/>
      <c r="CQ46" s="233">
        <f t="shared" si="88"/>
        <v>0</v>
      </c>
      <c r="CR46" s="241"/>
      <c r="CS46" s="243"/>
      <c r="CT46" s="233">
        <f t="shared" si="89"/>
        <v>0</v>
      </c>
      <c r="CU46" s="241"/>
      <c r="CV46" s="243"/>
      <c r="CW46" s="233">
        <f t="shared" si="90"/>
        <v>0</v>
      </c>
      <c r="CX46" s="241"/>
      <c r="CY46" s="243"/>
      <c r="CZ46" s="233">
        <f t="shared" si="91"/>
        <v>0</v>
      </c>
      <c r="DA46" s="241"/>
      <c r="DB46" s="243"/>
      <c r="DC46" s="233">
        <f t="shared" si="92"/>
        <v>0</v>
      </c>
      <c r="DD46" s="241"/>
      <c r="DE46" s="243"/>
      <c r="DF46" s="233">
        <f t="shared" si="93"/>
        <v>0</v>
      </c>
      <c r="DG46" s="241"/>
      <c r="DH46" s="243"/>
      <c r="DI46" s="233">
        <f t="shared" si="94"/>
        <v>0</v>
      </c>
      <c r="DJ46" s="241"/>
      <c r="DK46" s="243"/>
      <c r="DL46" s="233">
        <f t="shared" si="95"/>
        <v>0</v>
      </c>
      <c r="DM46" s="241"/>
      <c r="DN46" s="243"/>
      <c r="DO46" s="233">
        <f t="shared" si="96"/>
        <v>0</v>
      </c>
      <c r="DP46" s="241"/>
      <c r="DQ46" s="243"/>
      <c r="DR46" s="233">
        <f t="shared" si="97"/>
        <v>0</v>
      </c>
      <c r="DS46" s="241"/>
      <c r="DT46" s="243"/>
      <c r="DU46" s="233">
        <f t="shared" si="98"/>
        <v>0</v>
      </c>
      <c r="DV46" s="241"/>
      <c r="DW46" s="243"/>
      <c r="DX46" s="233">
        <f t="shared" si="99"/>
        <v>0</v>
      </c>
      <c r="DY46" s="241"/>
      <c r="DZ46" s="243"/>
      <c r="EA46" s="233">
        <f t="shared" si="100"/>
        <v>0</v>
      </c>
      <c r="EB46" s="241"/>
      <c r="EC46" s="243"/>
      <c r="ED46" s="233">
        <f t="shared" si="101"/>
        <v>0</v>
      </c>
      <c r="EE46" s="241"/>
      <c r="EF46" s="243"/>
      <c r="EG46" s="233">
        <f t="shared" si="102"/>
        <v>0</v>
      </c>
      <c r="EH46" s="241"/>
      <c r="EI46" s="243"/>
      <c r="EJ46" s="233">
        <f t="shared" si="103"/>
        <v>0</v>
      </c>
      <c r="EK46" s="241"/>
      <c r="EL46" s="243"/>
      <c r="EM46" s="233">
        <f t="shared" si="104"/>
        <v>0</v>
      </c>
      <c r="EN46" s="241"/>
      <c r="EO46" s="243"/>
      <c r="EP46" s="233">
        <f t="shared" si="105"/>
        <v>0</v>
      </c>
      <c r="EQ46" s="241"/>
      <c r="ER46" s="243"/>
      <c r="ES46" s="233">
        <f t="shared" si="106"/>
        <v>0</v>
      </c>
      <c r="ET46" s="241"/>
      <c r="EU46" s="243"/>
      <c r="EV46" s="233">
        <f t="shared" si="107"/>
        <v>0</v>
      </c>
      <c r="EW46" s="241"/>
      <c r="EX46" s="243"/>
      <c r="EY46" s="233">
        <f t="shared" si="108"/>
        <v>0</v>
      </c>
      <c r="EZ46" s="241"/>
      <c r="FA46" s="243"/>
      <c r="FB46" s="233">
        <f t="shared" si="109"/>
        <v>0</v>
      </c>
      <c r="FC46" s="241"/>
      <c r="FD46" s="243"/>
      <c r="FE46" s="233">
        <f t="shared" si="110"/>
        <v>0</v>
      </c>
      <c r="FF46" s="241"/>
      <c r="FG46" s="243"/>
      <c r="FH46" s="233">
        <f t="shared" si="111"/>
        <v>0</v>
      </c>
      <c r="FI46" s="241"/>
      <c r="FJ46" s="243"/>
      <c r="FK46" s="233">
        <f t="shared" si="112"/>
        <v>0</v>
      </c>
      <c r="FL46" s="241"/>
      <c r="FM46" s="243"/>
      <c r="FN46" s="233">
        <f t="shared" si="113"/>
        <v>0</v>
      </c>
      <c r="FO46" s="241"/>
      <c r="FP46" s="243"/>
      <c r="FQ46" s="233">
        <f t="shared" si="114"/>
        <v>0</v>
      </c>
      <c r="FR46" s="241"/>
      <c r="FS46" s="243"/>
      <c r="FT46" s="233">
        <f t="shared" si="115"/>
        <v>0</v>
      </c>
      <c r="FU46" s="241"/>
      <c r="FV46" s="243"/>
      <c r="FW46" s="233">
        <f t="shared" si="116"/>
        <v>0</v>
      </c>
      <c r="FX46" s="241"/>
      <c r="FY46" s="243"/>
      <c r="FZ46" s="233">
        <f t="shared" si="117"/>
        <v>0</v>
      </c>
      <c r="GA46" s="241"/>
      <c r="GB46" s="243"/>
      <c r="GC46" s="233">
        <f t="shared" si="118"/>
        <v>0</v>
      </c>
    </row>
    <row r="47" spans="2:185" ht="15">
      <c r="B47" s="258"/>
      <c r="C47" s="241"/>
      <c r="D47" s="241"/>
      <c r="E47" s="257"/>
      <c r="F47" s="241"/>
      <c r="G47" s="243"/>
      <c r="H47" s="233">
        <f t="shared" si="119"/>
        <v>0</v>
      </c>
      <c r="I47" s="241"/>
      <c r="J47" s="243"/>
      <c r="K47" s="233">
        <f t="shared" si="60"/>
        <v>0</v>
      </c>
      <c r="L47" s="241"/>
      <c r="M47" s="243"/>
      <c r="N47" s="233">
        <f t="shared" si="61"/>
        <v>0</v>
      </c>
      <c r="O47" s="241"/>
      <c r="P47" s="243"/>
      <c r="Q47" s="233">
        <f t="shared" si="62"/>
        <v>0</v>
      </c>
      <c r="R47" s="241"/>
      <c r="S47" s="243"/>
      <c r="T47" s="233">
        <f t="shared" si="63"/>
        <v>0</v>
      </c>
      <c r="U47" s="241"/>
      <c r="V47" s="243"/>
      <c r="W47" s="233">
        <f t="shared" si="64"/>
        <v>0</v>
      </c>
      <c r="X47" s="241"/>
      <c r="Y47" s="243"/>
      <c r="Z47" s="233">
        <f t="shared" si="65"/>
        <v>0</v>
      </c>
      <c r="AA47" s="241"/>
      <c r="AB47" s="243"/>
      <c r="AC47" s="233">
        <f t="shared" si="66"/>
        <v>0</v>
      </c>
      <c r="AD47" s="241"/>
      <c r="AE47" s="243"/>
      <c r="AF47" s="233">
        <f t="shared" si="67"/>
        <v>0</v>
      </c>
      <c r="AG47" s="241"/>
      <c r="AH47" s="243"/>
      <c r="AI47" s="233">
        <f t="shared" si="68"/>
        <v>0</v>
      </c>
      <c r="AJ47" s="241"/>
      <c r="AK47" s="243"/>
      <c r="AL47" s="233">
        <f t="shared" si="69"/>
        <v>0</v>
      </c>
      <c r="AM47" s="241"/>
      <c r="AN47" s="243"/>
      <c r="AO47" s="233">
        <f t="shared" si="70"/>
        <v>0</v>
      </c>
      <c r="AP47" s="241"/>
      <c r="AQ47" s="243"/>
      <c r="AR47" s="233">
        <f t="shared" si="71"/>
        <v>0</v>
      </c>
      <c r="AS47" s="241"/>
      <c r="AT47" s="243"/>
      <c r="AU47" s="233">
        <f t="shared" si="72"/>
        <v>0</v>
      </c>
      <c r="AV47" s="241"/>
      <c r="AW47" s="243"/>
      <c r="AX47" s="233">
        <f t="shared" si="73"/>
        <v>0</v>
      </c>
      <c r="AY47" s="241"/>
      <c r="AZ47" s="243"/>
      <c r="BA47" s="233">
        <f t="shared" si="74"/>
        <v>0</v>
      </c>
      <c r="BB47" s="241"/>
      <c r="BC47" s="243"/>
      <c r="BD47" s="233">
        <f t="shared" si="75"/>
        <v>0</v>
      </c>
      <c r="BE47" s="241"/>
      <c r="BF47" s="243"/>
      <c r="BG47" s="233">
        <f t="shared" si="76"/>
        <v>0</v>
      </c>
      <c r="BH47" s="241"/>
      <c r="BI47" s="243"/>
      <c r="BJ47" s="233">
        <f t="shared" si="77"/>
        <v>0</v>
      </c>
      <c r="BK47" s="241"/>
      <c r="BL47" s="243"/>
      <c r="BM47" s="233">
        <f t="shared" si="78"/>
        <v>0</v>
      </c>
      <c r="BN47" s="241"/>
      <c r="BO47" s="243"/>
      <c r="BP47" s="233">
        <f t="shared" si="79"/>
        <v>0</v>
      </c>
      <c r="BQ47" s="241"/>
      <c r="BR47" s="243"/>
      <c r="BS47" s="233">
        <f t="shared" si="80"/>
        <v>0</v>
      </c>
      <c r="BT47" s="241"/>
      <c r="BU47" s="243"/>
      <c r="BV47" s="233">
        <f t="shared" si="81"/>
        <v>0</v>
      </c>
      <c r="BW47" s="241"/>
      <c r="BX47" s="243"/>
      <c r="BY47" s="233">
        <f t="shared" si="82"/>
        <v>0</v>
      </c>
      <c r="BZ47" s="241"/>
      <c r="CA47" s="243"/>
      <c r="CB47" s="233">
        <f t="shared" si="83"/>
        <v>0</v>
      </c>
      <c r="CC47" s="241"/>
      <c r="CD47" s="243"/>
      <c r="CE47" s="233">
        <f t="shared" si="84"/>
        <v>0</v>
      </c>
      <c r="CF47" s="241"/>
      <c r="CG47" s="243"/>
      <c r="CH47" s="233">
        <f t="shared" si="85"/>
        <v>0</v>
      </c>
      <c r="CI47" s="241"/>
      <c r="CJ47" s="243"/>
      <c r="CK47" s="233">
        <f t="shared" si="86"/>
        <v>0</v>
      </c>
      <c r="CL47" s="241"/>
      <c r="CM47" s="243"/>
      <c r="CN47" s="233">
        <f t="shared" si="87"/>
        <v>0</v>
      </c>
      <c r="CO47" s="241"/>
      <c r="CP47" s="243"/>
      <c r="CQ47" s="233">
        <f t="shared" si="88"/>
        <v>0</v>
      </c>
      <c r="CR47" s="241"/>
      <c r="CS47" s="243"/>
      <c r="CT47" s="233">
        <f t="shared" si="89"/>
        <v>0</v>
      </c>
      <c r="CU47" s="241"/>
      <c r="CV47" s="243"/>
      <c r="CW47" s="233">
        <f t="shared" si="90"/>
        <v>0</v>
      </c>
      <c r="CX47" s="241"/>
      <c r="CY47" s="243"/>
      <c r="CZ47" s="233">
        <f t="shared" si="91"/>
        <v>0</v>
      </c>
      <c r="DA47" s="241"/>
      <c r="DB47" s="243"/>
      <c r="DC47" s="233">
        <f t="shared" si="92"/>
        <v>0</v>
      </c>
      <c r="DD47" s="241"/>
      <c r="DE47" s="243"/>
      <c r="DF47" s="233">
        <f t="shared" si="93"/>
        <v>0</v>
      </c>
      <c r="DG47" s="241"/>
      <c r="DH47" s="243"/>
      <c r="DI47" s="233">
        <f t="shared" si="94"/>
        <v>0</v>
      </c>
      <c r="DJ47" s="241"/>
      <c r="DK47" s="243"/>
      <c r="DL47" s="233">
        <f t="shared" si="95"/>
        <v>0</v>
      </c>
      <c r="DM47" s="241"/>
      <c r="DN47" s="243"/>
      <c r="DO47" s="233">
        <f t="shared" si="96"/>
        <v>0</v>
      </c>
      <c r="DP47" s="241"/>
      <c r="DQ47" s="243"/>
      <c r="DR47" s="233">
        <f t="shared" si="97"/>
        <v>0</v>
      </c>
      <c r="DS47" s="241"/>
      <c r="DT47" s="243"/>
      <c r="DU47" s="233">
        <f t="shared" si="98"/>
        <v>0</v>
      </c>
      <c r="DV47" s="241"/>
      <c r="DW47" s="243"/>
      <c r="DX47" s="233">
        <f t="shared" si="99"/>
        <v>0</v>
      </c>
      <c r="DY47" s="241"/>
      <c r="DZ47" s="243"/>
      <c r="EA47" s="233">
        <f t="shared" si="100"/>
        <v>0</v>
      </c>
      <c r="EB47" s="241"/>
      <c r="EC47" s="243"/>
      <c r="ED47" s="233">
        <f t="shared" si="101"/>
        <v>0</v>
      </c>
      <c r="EE47" s="241"/>
      <c r="EF47" s="243"/>
      <c r="EG47" s="233">
        <f t="shared" si="102"/>
        <v>0</v>
      </c>
      <c r="EH47" s="241"/>
      <c r="EI47" s="243"/>
      <c r="EJ47" s="233">
        <f t="shared" si="103"/>
        <v>0</v>
      </c>
      <c r="EK47" s="241"/>
      <c r="EL47" s="243"/>
      <c r="EM47" s="233">
        <f t="shared" si="104"/>
        <v>0</v>
      </c>
      <c r="EN47" s="241"/>
      <c r="EO47" s="243"/>
      <c r="EP47" s="233">
        <f t="shared" si="105"/>
        <v>0</v>
      </c>
      <c r="EQ47" s="241"/>
      <c r="ER47" s="243"/>
      <c r="ES47" s="233">
        <f t="shared" si="106"/>
        <v>0</v>
      </c>
      <c r="ET47" s="241"/>
      <c r="EU47" s="243"/>
      <c r="EV47" s="233">
        <f t="shared" si="107"/>
        <v>0</v>
      </c>
      <c r="EW47" s="241"/>
      <c r="EX47" s="243"/>
      <c r="EY47" s="233">
        <f t="shared" si="108"/>
        <v>0</v>
      </c>
      <c r="EZ47" s="241"/>
      <c r="FA47" s="243"/>
      <c r="FB47" s="233">
        <f t="shared" si="109"/>
        <v>0</v>
      </c>
      <c r="FC47" s="241"/>
      <c r="FD47" s="243"/>
      <c r="FE47" s="233">
        <f t="shared" si="110"/>
        <v>0</v>
      </c>
      <c r="FF47" s="241"/>
      <c r="FG47" s="243"/>
      <c r="FH47" s="233">
        <f t="shared" si="111"/>
        <v>0</v>
      </c>
      <c r="FI47" s="241"/>
      <c r="FJ47" s="243"/>
      <c r="FK47" s="233">
        <f t="shared" si="112"/>
        <v>0</v>
      </c>
      <c r="FL47" s="241"/>
      <c r="FM47" s="243"/>
      <c r="FN47" s="233">
        <f t="shared" si="113"/>
        <v>0</v>
      </c>
      <c r="FO47" s="241"/>
      <c r="FP47" s="243"/>
      <c r="FQ47" s="233">
        <f t="shared" si="114"/>
        <v>0</v>
      </c>
      <c r="FR47" s="241"/>
      <c r="FS47" s="243"/>
      <c r="FT47" s="233">
        <f t="shared" si="115"/>
        <v>0</v>
      </c>
      <c r="FU47" s="241"/>
      <c r="FV47" s="243"/>
      <c r="FW47" s="233">
        <f t="shared" si="116"/>
        <v>0</v>
      </c>
      <c r="FX47" s="241"/>
      <c r="FY47" s="243"/>
      <c r="FZ47" s="233">
        <f t="shared" si="117"/>
        <v>0</v>
      </c>
      <c r="GA47" s="241"/>
      <c r="GB47" s="243"/>
      <c r="GC47" s="233">
        <f t="shared" si="118"/>
        <v>0</v>
      </c>
    </row>
    <row r="48" spans="2:185" ht="15">
      <c r="B48" s="258"/>
      <c r="C48" s="241"/>
      <c r="D48" s="241"/>
      <c r="E48" s="257"/>
      <c r="F48" s="241"/>
      <c r="G48" s="243"/>
      <c r="H48" s="233">
        <f t="shared" si="119"/>
        <v>0</v>
      </c>
      <c r="I48" s="241"/>
      <c r="J48" s="243"/>
      <c r="K48" s="233">
        <f t="shared" si="60"/>
        <v>0</v>
      </c>
      <c r="L48" s="241"/>
      <c r="M48" s="243"/>
      <c r="N48" s="233">
        <f t="shared" si="61"/>
        <v>0</v>
      </c>
      <c r="O48" s="241"/>
      <c r="P48" s="243"/>
      <c r="Q48" s="233">
        <f t="shared" si="62"/>
        <v>0</v>
      </c>
      <c r="R48" s="241"/>
      <c r="S48" s="243"/>
      <c r="T48" s="233">
        <f t="shared" si="63"/>
        <v>0</v>
      </c>
      <c r="U48" s="241"/>
      <c r="V48" s="243"/>
      <c r="W48" s="233">
        <f t="shared" si="64"/>
        <v>0</v>
      </c>
      <c r="X48" s="241"/>
      <c r="Y48" s="243"/>
      <c r="Z48" s="233">
        <f t="shared" si="65"/>
        <v>0</v>
      </c>
      <c r="AA48" s="241"/>
      <c r="AB48" s="243"/>
      <c r="AC48" s="233">
        <f t="shared" si="66"/>
        <v>0</v>
      </c>
      <c r="AD48" s="241"/>
      <c r="AE48" s="243"/>
      <c r="AF48" s="233">
        <f>$C47*$E48*$AD$36/2000</f>
        <v>0</v>
      </c>
      <c r="AG48" s="241"/>
      <c r="AH48" s="243"/>
      <c r="AI48" s="233">
        <f>$C47*$E48*$AG$36/2000</f>
        <v>0</v>
      </c>
      <c r="AJ48" s="241"/>
      <c r="AK48" s="243"/>
      <c r="AL48" s="233">
        <f t="shared" si="69"/>
        <v>0</v>
      </c>
      <c r="AM48" s="241"/>
      <c r="AN48" s="243"/>
      <c r="AO48" s="233">
        <f t="shared" si="70"/>
        <v>0</v>
      </c>
      <c r="AP48" s="241"/>
      <c r="AQ48" s="243"/>
      <c r="AR48" s="233">
        <f t="shared" si="71"/>
        <v>0</v>
      </c>
      <c r="AS48" s="241"/>
      <c r="AT48" s="243"/>
      <c r="AU48" s="233">
        <f t="shared" si="72"/>
        <v>0</v>
      </c>
      <c r="AV48" s="241"/>
      <c r="AW48" s="243"/>
      <c r="AX48" s="233">
        <f t="shared" si="73"/>
        <v>0</v>
      </c>
      <c r="AY48" s="241"/>
      <c r="AZ48" s="243"/>
      <c r="BA48" s="233">
        <f t="shared" si="74"/>
        <v>0</v>
      </c>
      <c r="BB48" s="241"/>
      <c r="BC48" s="243"/>
      <c r="BD48" s="233">
        <f t="shared" si="75"/>
        <v>0</v>
      </c>
      <c r="BE48" s="241"/>
      <c r="BF48" s="243"/>
      <c r="BG48" s="233">
        <f t="shared" si="76"/>
        <v>0</v>
      </c>
      <c r="BH48" s="241"/>
      <c r="BI48" s="243"/>
      <c r="BJ48" s="233">
        <f t="shared" si="77"/>
        <v>0</v>
      </c>
      <c r="BK48" s="241"/>
      <c r="BL48" s="243"/>
      <c r="BM48" s="233">
        <f t="shared" si="78"/>
        <v>0</v>
      </c>
      <c r="BN48" s="241"/>
      <c r="BO48" s="243"/>
      <c r="BP48" s="233">
        <f t="shared" si="79"/>
        <v>0</v>
      </c>
      <c r="BQ48" s="241"/>
      <c r="BR48" s="243"/>
      <c r="BS48" s="233">
        <f t="shared" si="80"/>
        <v>0</v>
      </c>
      <c r="BT48" s="241"/>
      <c r="BU48" s="243"/>
      <c r="BV48" s="233">
        <f t="shared" si="81"/>
        <v>0</v>
      </c>
      <c r="BW48" s="241"/>
      <c r="BX48" s="243"/>
      <c r="BY48" s="233">
        <f t="shared" si="82"/>
        <v>0</v>
      </c>
      <c r="BZ48" s="241"/>
      <c r="CA48" s="243"/>
      <c r="CB48" s="233">
        <f t="shared" si="83"/>
        <v>0</v>
      </c>
      <c r="CC48" s="241"/>
      <c r="CD48" s="243"/>
      <c r="CE48" s="233">
        <f>$C$18*$E48*$CC$36/2000</f>
        <v>0</v>
      </c>
      <c r="CF48" s="241"/>
      <c r="CG48" s="243"/>
      <c r="CH48" s="233">
        <f t="shared" si="85"/>
        <v>0</v>
      </c>
      <c r="CI48" s="241"/>
      <c r="CJ48" s="243"/>
      <c r="CK48" s="233">
        <f t="shared" si="86"/>
        <v>0</v>
      </c>
      <c r="CL48" s="241"/>
      <c r="CM48" s="243"/>
      <c r="CN48" s="233">
        <f t="shared" si="87"/>
        <v>0</v>
      </c>
      <c r="CO48" s="241"/>
      <c r="CP48" s="243"/>
      <c r="CQ48" s="233">
        <f t="shared" si="88"/>
        <v>0</v>
      </c>
      <c r="CR48" s="241"/>
      <c r="CS48" s="243"/>
      <c r="CT48" s="233">
        <f t="shared" si="89"/>
        <v>0</v>
      </c>
      <c r="CU48" s="241"/>
      <c r="CV48" s="243"/>
      <c r="CW48" s="233">
        <f t="shared" si="90"/>
        <v>0</v>
      </c>
      <c r="CX48" s="241"/>
      <c r="CY48" s="243"/>
      <c r="CZ48" s="233">
        <f t="shared" si="91"/>
        <v>0</v>
      </c>
      <c r="DA48" s="241"/>
      <c r="DB48" s="243"/>
      <c r="DC48" s="233">
        <f t="shared" si="92"/>
        <v>0</v>
      </c>
      <c r="DD48" s="241"/>
      <c r="DE48" s="243"/>
      <c r="DF48" s="233">
        <f t="shared" si="93"/>
        <v>0</v>
      </c>
      <c r="DG48" s="241"/>
      <c r="DH48" s="243"/>
      <c r="DI48" s="233">
        <f t="shared" si="94"/>
        <v>0</v>
      </c>
      <c r="DJ48" s="241"/>
      <c r="DK48" s="243"/>
      <c r="DL48" s="233">
        <f t="shared" si="95"/>
        <v>0</v>
      </c>
      <c r="DM48" s="241"/>
      <c r="DN48" s="243"/>
      <c r="DO48" s="233">
        <f t="shared" si="96"/>
        <v>0</v>
      </c>
      <c r="DP48" s="241"/>
      <c r="DQ48" s="243"/>
      <c r="DR48" s="233">
        <f t="shared" si="97"/>
        <v>0</v>
      </c>
      <c r="DS48" s="241"/>
      <c r="DT48" s="243"/>
      <c r="DU48" s="233">
        <f t="shared" si="98"/>
        <v>0</v>
      </c>
      <c r="DV48" s="241"/>
      <c r="DW48" s="243"/>
      <c r="DX48" s="233">
        <f t="shared" si="99"/>
        <v>0</v>
      </c>
      <c r="DY48" s="241"/>
      <c r="DZ48" s="243"/>
      <c r="EA48" s="233">
        <f t="shared" si="100"/>
        <v>0</v>
      </c>
      <c r="EB48" s="241"/>
      <c r="EC48" s="243"/>
      <c r="ED48" s="233">
        <f t="shared" si="101"/>
        <v>0</v>
      </c>
      <c r="EE48" s="241"/>
      <c r="EF48" s="243"/>
      <c r="EG48" s="233">
        <f t="shared" si="102"/>
        <v>0</v>
      </c>
      <c r="EH48" s="241"/>
      <c r="EI48" s="243"/>
      <c r="EJ48" s="233">
        <f t="shared" si="103"/>
        <v>0</v>
      </c>
      <c r="EK48" s="241"/>
      <c r="EL48" s="243"/>
      <c r="EM48" s="233">
        <f t="shared" si="104"/>
        <v>0</v>
      </c>
      <c r="EN48" s="241"/>
      <c r="EO48" s="243"/>
      <c r="EP48" s="233">
        <f t="shared" si="105"/>
        <v>0</v>
      </c>
      <c r="EQ48" s="241"/>
      <c r="ER48" s="243"/>
      <c r="ES48" s="233">
        <f t="shared" si="106"/>
        <v>0</v>
      </c>
      <c r="ET48" s="241"/>
      <c r="EU48" s="243"/>
      <c r="EV48" s="233">
        <f t="shared" si="107"/>
        <v>0</v>
      </c>
      <c r="EW48" s="241"/>
      <c r="EX48" s="243"/>
      <c r="EY48" s="233">
        <f t="shared" si="108"/>
        <v>0</v>
      </c>
      <c r="EZ48" s="241"/>
      <c r="FA48" s="243"/>
      <c r="FB48" s="233">
        <f t="shared" si="109"/>
        <v>0</v>
      </c>
      <c r="FC48" s="241"/>
      <c r="FD48" s="243"/>
      <c r="FE48" s="233">
        <f t="shared" si="110"/>
        <v>0</v>
      </c>
      <c r="FF48" s="241"/>
      <c r="FG48" s="243"/>
      <c r="FH48" s="233">
        <f t="shared" si="111"/>
        <v>0</v>
      </c>
      <c r="FI48" s="241"/>
      <c r="FJ48" s="243"/>
      <c r="FK48" s="233">
        <f t="shared" si="112"/>
        <v>0</v>
      </c>
      <c r="FL48" s="241"/>
      <c r="FM48" s="243"/>
      <c r="FN48" s="233">
        <f t="shared" si="113"/>
        <v>0</v>
      </c>
      <c r="FO48" s="241"/>
      <c r="FP48" s="243"/>
      <c r="FQ48" s="233">
        <f t="shared" si="114"/>
        <v>0</v>
      </c>
      <c r="FR48" s="241"/>
      <c r="FS48" s="243"/>
      <c r="FT48" s="233">
        <f t="shared" si="115"/>
        <v>0</v>
      </c>
      <c r="FU48" s="241"/>
      <c r="FV48" s="243"/>
      <c r="FW48" s="233">
        <f t="shared" si="116"/>
        <v>0</v>
      </c>
      <c r="FX48" s="241"/>
      <c r="FY48" s="243"/>
      <c r="FZ48" s="233">
        <f t="shared" si="117"/>
        <v>0</v>
      </c>
      <c r="GA48" s="241"/>
      <c r="GB48" s="243"/>
      <c r="GC48" s="233">
        <f>$C$18*$E48*$GA$36/2000</f>
        <v>0</v>
      </c>
    </row>
    <row r="49" spans="1:185" ht="15.75" thickBot="1">
      <c r="A49" s="186"/>
      <c r="B49" s="259" t="s">
        <v>95</v>
      </c>
      <c r="C49" s="246"/>
      <c r="D49" s="246"/>
      <c r="E49" s="247"/>
      <c r="F49" s="248" t="s">
        <v>7</v>
      </c>
      <c r="G49" s="249"/>
      <c r="H49" s="250">
        <f>SUM(H37:H48)</f>
        <v>0</v>
      </c>
      <c r="I49" s="248" t="s">
        <v>84</v>
      </c>
      <c r="J49" s="249"/>
      <c r="K49" s="250">
        <f>SUM(K37:K48)</f>
        <v>0</v>
      </c>
      <c r="L49" s="248" t="s">
        <v>9</v>
      </c>
      <c r="M49" s="249"/>
      <c r="N49" s="250">
        <f>SUM(N37:N48)</f>
        <v>0</v>
      </c>
      <c r="O49" s="248" t="s">
        <v>10</v>
      </c>
      <c r="P49" s="249"/>
      <c r="Q49" s="250">
        <f>SUM(Q37:Q48)</f>
        <v>0</v>
      </c>
      <c r="R49" s="248" t="s">
        <v>11</v>
      </c>
      <c r="S49" s="249"/>
      <c r="T49" s="250">
        <f>SUM(T37:T48)</f>
        <v>0</v>
      </c>
      <c r="U49" s="248" t="s">
        <v>12</v>
      </c>
      <c r="V49" s="249"/>
      <c r="W49" s="250">
        <f>SUM(W37:W48)</f>
        <v>0</v>
      </c>
      <c r="X49" s="248" t="s">
        <v>13</v>
      </c>
      <c r="Y49" s="249"/>
      <c r="Z49" s="250">
        <f>SUM(Z37:Z48)</f>
        <v>0</v>
      </c>
      <c r="AA49" s="248" t="s">
        <v>14</v>
      </c>
      <c r="AB49" s="249"/>
      <c r="AC49" s="250">
        <f>SUM(AC37:AC48)</f>
        <v>0</v>
      </c>
      <c r="AD49" s="248" t="s">
        <v>15</v>
      </c>
      <c r="AE49" s="249"/>
      <c r="AF49" s="250">
        <f>SUM(AF37:AF48)</f>
        <v>0</v>
      </c>
      <c r="AG49" s="248" t="s">
        <v>16</v>
      </c>
      <c r="AH49" s="249"/>
      <c r="AI49" s="250">
        <f>SUM(AI37:AI48)</f>
        <v>0</v>
      </c>
      <c r="AJ49" s="248" t="s">
        <v>17</v>
      </c>
      <c r="AK49" s="249"/>
      <c r="AL49" s="250">
        <f>SUM(AL37:AL48)</f>
        <v>0</v>
      </c>
      <c r="AM49" s="248" t="s">
        <v>18</v>
      </c>
      <c r="AN49" s="249"/>
      <c r="AO49" s="250">
        <f>SUM(AO37:AO48)</f>
        <v>0</v>
      </c>
      <c r="AP49" s="248" t="s">
        <v>7</v>
      </c>
      <c r="AQ49" s="249"/>
      <c r="AR49" s="250">
        <f>SUM(AR37:AR48)</f>
        <v>0</v>
      </c>
      <c r="AS49" s="248" t="s">
        <v>84</v>
      </c>
      <c r="AT49" s="249"/>
      <c r="AU49" s="250">
        <f>SUM(AU37:AU48)</f>
        <v>0</v>
      </c>
      <c r="AV49" s="248" t="s">
        <v>9</v>
      </c>
      <c r="AW49" s="249"/>
      <c r="AX49" s="250">
        <f>SUM(AX37:AX48)</f>
        <v>0</v>
      </c>
      <c r="AY49" s="248" t="s">
        <v>10</v>
      </c>
      <c r="AZ49" s="249"/>
      <c r="BA49" s="250">
        <f>SUM(BA37:BA48)</f>
        <v>0</v>
      </c>
      <c r="BB49" s="248" t="s">
        <v>11</v>
      </c>
      <c r="BC49" s="249"/>
      <c r="BD49" s="250">
        <f>SUM(BD37:BD48)</f>
        <v>0</v>
      </c>
      <c r="BE49" s="248" t="s">
        <v>12</v>
      </c>
      <c r="BF49" s="249"/>
      <c r="BG49" s="250">
        <f>SUM(BG37:BG48)</f>
        <v>0</v>
      </c>
      <c r="BH49" s="248" t="s">
        <v>13</v>
      </c>
      <c r="BI49" s="249"/>
      <c r="BJ49" s="250">
        <f>SUM(BJ37:BJ48)</f>
        <v>0</v>
      </c>
      <c r="BK49" s="248" t="s">
        <v>14</v>
      </c>
      <c r="BL49" s="249"/>
      <c r="BM49" s="250">
        <f>SUM(BM37:BM48)</f>
        <v>0</v>
      </c>
      <c r="BN49" s="248" t="s">
        <v>15</v>
      </c>
      <c r="BO49" s="249"/>
      <c r="BP49" s="250">
        <f>SUM(BP37:BP48)</f>
        <v>0</v>
      </c>
      <c r="BQ49" s="248" t="s">
        <v>16</v>
      </c>
      <c r="BR49" s="249"/>
      <c r="BS49" s="250">
        <f>SUM(BS37:BS48)</f>
        <v>0</v>
      </c>
      <c r="BT49" s="248" t="s">
        <v>17</v>
      </c>
      <c r="BU49" s="249"/>
      <c r="BV49" s="250">
        <f>SUM(BV37:BV48)</f>
        <v>0</v>
      </c>
      <c r="BW49" s="248" t="s">
        <v>18</v>
      </c>
      <c r="BX49" s="249"/>
      <c r="BY49" s="250">
        <f>SUM(BY37:BY48)</f>
        <v>0</v>
      </c>
      <c r="BZ49" s="248" t="s">
        <v>7</v>
      </c>
      <c r="CA49" s="249"/>
      <c r="CB49" s="250">
        <f>SUM(CB37:CB48)</f>
        <v>0</v>
      </c>
      <c r="CC49" s="248" t="s">
        <v>84</v>
      </c>
      <c r="CD49" s="249"/>
      <c r="CE49" s="250">
        <f>SUM(CE37:CE48)</f>
        <v>0</v>
      </c>
      <c r="CF49" s="248" t="s">
        <v>9</v>
      </c>
      <c r="CG49" s="249"/>
      <c r="CH49" s="250">
        <f>SUM(CH37:CH48)</f>
        <v>0</v>
      </c>
      <c r="CI49" s="248" t="s">
        <v>10</v>
      </c>
      <c r="CJ49" s="249"/>
      <c r="CK49" s="250">
        <f>SUM(CK37:CK48)</f>
        <v>0</v>
      </c>
      <c r="CL49" s="248" t="s">
        <v>11</v>
      </c>
      <c r="CM49" s="249"/>
      <c r="CN49" s="250">
        <f>SUM(CN37:CN48)</f>
        <v>0</v>
      </c>
      <c r="CO49" s="248" t="s">
        <v>12</v>
      </c>
      <c r="CP49" s="249"/>
      <c r="CQ49" s="250">
        <f>SUM(CQ37:CQ48)</f>
        <v>0</v>
      </c>
      <c r="CR49" s="248" t="s">
        <v>13</v>
      </c>
      <c r="CS49" s="249"/>
      <c r="CT49" s="250">
        <f>SUM(CT37:CT48)</f>
        <v>0</v>
      </c>
      <c r="CU49" s="248" t="s">
        <v>14</v>
      </c>
      <c r="CV49" s="249"/>
      <c r="CW49" s="250">
        <f>SUM(CW37:CW48)</f>
        <v>0</v>
      </c>
      <c r="CX49" s="248" t="s">
        <v>15</v>
      </c>
      <c r="CY49" s="249"/>
      <c r="CZ49" s="250">
        <f>SUM(CZ37:CZ48)</f>
        <v>0</v>
      </c>
      <c r="DA49" s="248" t="s">
        <v>16</v>
      </c>
      <c r="DB49" s="249"/>
      <c r="DC49" s="250">
        <f>SUM(DC37:DC48)</f>
        <v>0</v>
      </c>
      <c r="DD49" s="248" t="s">
        <v>17</v>
      </c>
      <c r="DE49" s="249"/>
      <c r="DF49" s="250">
        <f>SUM(DF37:DF48)</f>
        <v>0</v>
      </c>
      <c r="DG49" s="248" t="s">
        <v>18</v>
      </c>
      <c r="DH49" s="249"/>
      <c r="DI49" s="250">
        <f>SUM(DI37:DI48)</f>
        <v>0</v>
      </c>
      <c r="DJ49" s="248" t="s">
        <v>7</v>
      </c>
      <c r="DK49" s="249"/>
      <c r="DL49" s="250">
        <f>SUM(DL37:DL48)</f>
        <v>0</v>
      </c>
      <c r="DM49" s="248" t="s">
        <v>84</v>
      </c>
      <c r="DN49" s="249"/>
      <c r="DO49" s="250">
        <f>SUM(DO37:DO48)</f>
        <v>0</v>
      </c>
      <c r="DP49" s="248" t="s">
        <v>9</v>
      </c>
      <c r="DQ49" s="249"/>
      <c r="DR49" s="250">
        <f>SUM(DR37:DR48)</f>
        <v>0</v>
      </c>
      <c r="DS49" s="248" t="s">
        <v>10</v>
      </c>
      <c r="DT49" s="249"/>
      <c r="DU49" s="250">
        <f>SUM(DU37:DU48)</f>
        <v>0</v>
      </c>
      <c r="DV49" s="248" t="s">
        <v>11</v>
      </c>
      <c r="DW49" s="249"/>
      <c r="DX49" s="250">
        <f>SUM(DX37:DX48)</f>
        <v>0</v>
      </c>
      <c r="DY49" s="248" t="s">
        <v>12</v>
      </c>
      <c r="DZ49" s="249"/>
      <c r="EA49" s="250">
        <f>SUM(EA37:EA48)</f>
        <v>0</v>
      </c>
      <c r="EB49" s="248" t="s">
        <v>13</v>
      </c>
      <c r="EC49" s="249"/>
      <c r="ED49" s="250">
        <f>SUM(ED37:ED48)</f>
        <v>0</v>
      </c>
      <c r="EE49" s="248" t="s">
        <v>14</v>
      </c>
      <c r="EF49" s="249"/>
      <c r="EG49" s="250">
        <f>SUM(EG37:EG48)</f>
        <v>0</v>
      </c>
      <c r="EH49" s="248" t="s">
        <v>15</v>
      </c>
      <c r="EI49" s="249"/>
      <c r="EJ49" s="250">
        <f>SUM(EJ37:EJ48)</f>
        <v>0</v>
      </c>
      <c r="EK49" s="248" t="s">
        <v>16</v>
      </c>
      <c r="EL49" s="249"/>
      <c r="EM49" s="250">
        <f>SUM(EM37:EM48)</f>
        <v>0</v>
      </c>
      <c r="EN49" s="248" t="s">
        <v>17</v>
      </c>
      <c r="EO49" s="249"/>
      <c r="EP49" s="250">
        <f>SUM(EP37:EP48)</f>
        <v>0</v>
      </c>
      <c r="EQ49" s="248" t="s">
        <v>18</v>
      </c>
      <c r="ER49" s="249"/>
      <c r="ES49" s="250">
        <f>SUM(ES37:ES48)</f>
        <v>0</v>
      </c>
      <c r="ET49" s="248" t="s">
        <v>7</v>
      </c>
      <c r="EU49" s="249"/>
      <c r="EV49" s="250">
        <f>SUM(EV37:EV48)</f>
        <v>0</v>
      </c>
      <c r="EW49" s="248" t="s">
        <v>84</v>
      </c>
      <c r="EX49" s="249"/>
      <c r="EY49" s="250">
        <f>SUM(EY37:EY48)</f>
        <v>0</v>
      </c>
      <c r="EZ49" s="248" t="s">
        <v>9</v>
      </c>
      <c r="FA49" s="249"/>
      <c r="FB49" s="250">
        <f>SUM(FB37:FB48)</f>
        <v>0</v>
      </c>
      <c r="FC49" s="248" t="s">
        <v>10</v>
      </c>
      <c r="FD49" s="249"/>
      <c r="FE49" s="250">
        <f>SUM(FE37:FE48)</f>
        <v>0</v>
      </c>
      <c r="FF49" s="248" t="s">
        <v>11</v>
      </c>
      <c r="FG49" s="249"/>
      <c r="FH49" s="250">
        <f>SUM(FH37:FH48)</f>
        <v>0</v>
      </c>
      <c r="FI49" s="248" t="s">
        <v>12</v>
      </c>
      <c r="FJ49" s="249"/>
      <c r="FK49" s="250">
        <f>SUM(FK37:FK48)</f>
        <v>0</v>
      </c>
      <c r="FL49" s="248" t="s">
        <v>13</v>
      </c>
      <c r="FM49" s="249"/>
      <c r="FN49" s="250">
        <f>SUM(FN37:FN48)</f>
        <v>0</v>
      </c>
      <c r="FO49" s="248" t="s">
        <v>14</v>
      </c>
      <c r="FP49" s="249"/>
      <c r="FQ49" s="250">
        <f>SUM(FQ37:FQ48)</f>
        <v>0</v>
      </c>
      <c r="FR49" s="248" t="s">
        <v>15</v>
      </c>
      <c r="FS49" s="249"/>
      <c r="FT49" s="250">
        <f>SUM(FT37:FT48)</f>
        <v>0</v>
      </c>
      <c r="FU49" s="248" t="s">
        <v>16</v>
      </c>
      <c r="FV49" s="249"/>
      <c r="FW49" s="250">
        <f>SUM(FW37:FW48)</f>
        <v>0</v>
      </c>
      <c r="FX49" s="248" t="s">
        <v>17</v>
      </c>
      <c r="FY49" s="249"/>
      <c r="FZ49" s="250">
        <f>SUM(FZ37:FZ48)</f>
        <v>0</v>
      </c>
      <c r="GA49" s="248" t="s">
        <v>18</v>
      </c>
      <c r="GB49" s="249"/>
      <c r="GC49" s="250">
        <f>SUM(GC37:GC48)</f>
        <v>0</v>
      </c>
    </row>
    <row r="50" spans="1:41" ht="15.75" thickBot="1">
      <c r="A50" s="186"/>
      <c r="B50" s="186"/>
      <c r="C50" s="260"/>
      <c r="D50" s="260"/>
      <c r="E50" s="261"/>
      <c r="F50" s="260"/>
      <c r="G50" s="260"/>
      <c r="H50" s="252"/>
      <c r="I50" s="260"/>
      <c r="J50" s="260"/>
      <c r="K50" s="252"/>
      <c r="L50" s="260"/>
      <c r="M50" s="260"/>
      <c r="N50" s="252"/>
      <c r="O50" s="260"/>
      <c r="P50" s="260"/>
      <c r="Q50" s="252"/>
      <c r="R50" s="260"/>
      <c r="S50" s="260"/>
      <c r="T50" s="252"/>
      <c r="U50" s="260"/>
      <c r="V50" s="260"/>
      <c r="W50" s="252"/>
      <c r="X50" s="260"/>
      <c r="Y50" s="260"/>
      <c r="Z50" s="252"/>
      <c r="AA50" s="260"/>
      <c r="AB50" s="260"/>
      <c r="AC50" s="252"/>
      <c r="AD50" s="260"/>
      <c r="AE50" s="260"/>
      <c r="AF50" s="252"/>
      <c r="AG50" s="260"/>
      <c r="AH50" s="260"/>
      <c r="AI50" s="252"/>
      <c r="AJ50" s="260"/>
      <c r="AK50" s="260"/>
      <c r="AL50" s="252"/>
      <c r="AM50" s="260"/>
      <c r="AN50" s="260"/>
      <c r="AO50" s="216"/>
    </row>
    <row r="51" spans="2:185" ht="15">
      <c r="B51" s="210"/>
      <c r="C51" s="211"/>
      <c r="D51" s="211"/>
      <c r="E51" s="211"/>
      <c r="F51" s="212" t="s">
        <v>7</v>
      </c>
      <c r="G51" s="212"/>
      <c r="H51" s="215"/>
      <c r="I51" s="214" t="s">
        <v>84</v>
      </c>
      <c r="J51" s="212"/>
      <c r="K51" s="215"/>
      <c r="L51" s="214" t="s">
        <v>9</v>
      </c>
      <c r="M51" s="212"/>
      <c r="N51" s="215"/>
      <c r="O51" s="214" t="s">
        <v>10</v>
      </c>
      <c r="P51" s="212"/>
      <c r="Q51" s="215"/>
      <c r="R51" s="214" t="s">
        <v>11</v>
      </c>
      <c r="S51" s="212"/>
      <c r="T51" s="215"/>
      <c r="U51" s="214" t="s">
        <v>12</v>
      </c>
      <c r="V51" s="212"/>
      <c r="W51" s="215"/>
      <c r="X51" s="214" t="s">
        <v>13</v>
      </c>
      <c r="Y51" s="212"/>
      <c r="Z51" s="215"/>
      <c r="AA51" s="214" t="s">
        <v>14</v>
      </c>
      <c r="AB51" s="212"/>
      <c r="AC51" s="215"/>
      <c r="AD51" s="214" t="s">
        <v>15</v>
      </c>
      <c r="AE51" s="212"/>
      <c r="AF51" s="215"/>
      <c r="AG51" s="212" t="s">
        <v>16</v>
      </c>
      <c r="AH51" s="212"/>
      <c r="AI51" s="215"/>
      <c r="AJ51" s="212" t="s">
        <v>17</v>
      </c>
      <c r="AK51" s="212"/>
      <c r="AL51" s="215"/>
      <c r="AM51" s="212" t="s">
        <v>18</v>
      </c>
      <c r="AN51" s="212"/>
      <c r="AO51" s="213"/>
      <c r="AP51" s="212" t="s">
        <v>7</v>
      </c>
      <c r="AQ51" s="212"/>
      <c r="AR51" s="215"/>
      <c r="AS51" s="214" t="s">
        <v>84</v>
      </c>
      <c r="AT51" s="212"/>
      <c r="AU51" s="215"/>
      <c r="AV51" s="214" t="s">
        <v>9</v>
      </c>
      <c r="AW51" s="212"/>
      <c r="AX51" s="215"/>
      <c r="AY51" s="214" t="s">
        <v>10</v>
      </c>
      <c r="AZ51" s="212"/>
      <c r="BA51" s="215"/>
      <c r="BB51" s="214" t="s">
        <v>11</v>
      </c>
      <c r="BC51" s="212"/>
      <c r="BD51" s="215"/>
      <c r="BE51" s="214" t="s">
        <v>12</v>
      </c>
      <c r="BF51" s="212"/>
      <c r="BG51" s="215"/>
      <c r="BH51" s="214" t="s">
        <v>13</v>
      </c>
      <c r="BI51" s="212"/>
      <c r="BJ51" s="215"/>
      <c r="BK51" s="214" t="s">
        <v>14</v>
      </c>
      <c r="BL51" s="212"/>
      <c r="BM51" s="215"/>
      <c r="BN51" s="214" t="s">
        <v>15</v>
      </c>
      <c r="BO51" s="212"/>
      <c r="BP51" s="215"/>
      <c r="BQ51" s="212" t="s">
        <v>16</v>
      </c>
      <c r="BR51" s="212"/>
      <c r="BS51" s="215"/>
      <c r="BT51" s="212" t="s">
        <v>17</v>
      </c>
      <c r="BU51" s="212"/>
      <c r="BV51" s="215"/>
      <c r="BW51" s="212" t="s">
        <v>18</v>
      </c>
      <c r="BX51" s="212"/>
      <c r="BY51" s="216"/>
      <c r="BZ51" s="212" t="s">
        <v>7</v>
      </c>
      <c r="CA51" s="212"/>
      <c r="CB51" s="215"/>
      <c r="CC51" s="214" t="s">
        <v>84</v>
      </c>
      <c r="CD51" s="212"/>
      <c r="CE51" s="215"/>
      <c r="CF51" s="214" t="s">
        <v>9</v>
      </c>
      <c r="CG51" s="212"/>
      <c r="CH51" s="215"/>
      <c r="CI51" s="214" t="s">
        <v>10</v>
      </c>
      <c r="CJ51" s="212"/>
      <c r="CK51" s="215"/>
      <c r="CL51" s="214" t="s">
        <v>11</v>
      </c>
      <c r="CM51" s="212"/>
      <c r="CN51" s="215"/>
      <c r="CO51" s="214" t="s">
        <v>12</v>
      </c>
      <c r="CP51" s="212"/>
      <c r="CQ51" s="215"/>
      <c r="CR51" s="214" t="s">
        <v>13</v>
      </c>
      <c r="CS51" s="212"/>
      <c r="CT51" s="215"/>
      <c r="CU51" s="214" t="s">
        <v>14</v>
      </c>
      <c r="CV51" s="212"/>
      <c r="CW51" s="215"/>
      <c r="CX51" s="214" t="s">
        <v>15</v>
      </c>
      <c r="CY51" s="212"/>
      <c r="CZ51" s="215"/>
      <c r="DA51" s="212" t="s">
        <v>16</v>
      </c>
      <c r="DB51" s="212"/>
      <c r="DC51" s="215"/>
      <c r="DD51" s="212" t="s">
        <v>17</v>
      </c>
      <c r="DE51" s="212"/>
      <c r="DF51" s="215"/>
      <c r="DG51" s="212" t="s">
        <v>18</v>
      </c>
      <c r="DH51" s="212"/>
      <c r="DI51" s="216"/>
      <c r="DJ51" s="212" t="s">
        <v>7</v>
      </c>
      <c r="DK51" s="212"/>
      <c r="DL51" s="215"/>
      <c r="DM51" s="214" t="s">
        <v>84</v>
      </c>
      <c r="DN51" s="212"/>
      <c r="DO51" s="215"/>
      <c r="DP51" s="214" t="s">
        <v>9</v>
      </c>
      <c r="DQ51" s="212"/>
      <c r="DR51" s="215"/>
      <c r="DS51" s="214" t="s">
        <v>10</v>
      </c>
      <c r="DT51" s="212"/>
      <c r="DU51" s="215"/>
      <c r="DV51" s="214" t="s">
        <v>11</v>
      </c>
      <c r="DW51" s="212"/>
      <c r="DX51" s="215"/>
      <c r="DY51" s="214" t="s">
        <v>12</v>
      </c>
      <c r="DZ51" s="212"/>
      <c r="EA51" s="215"/>
      <c r="EB51" s="214" t="s">
        <v>13</v>
      </c>
      <c r="EC51" s="212"/>
      <c r="ED51" s="215"/>
      <c r="EE51" s="214" t="s">
        <v>14</v>
      </c>
      <c r="EF51" s="212"/>
      <c r="EG51" s="215"/>
      <c r="EH51" s="214" t="s">
        <v>15</v>
      </c>
      <c r="EI51" s="212"/>
      <c r="EJ51" s="215"/>
      <c r="EK51" s="212" t="s">
        <v>16</v>
      </c>
      <c r="EL51" s="212"/>
      <c r="EM51" s="215"/>
      <c r="EN51" s="212" t="s">
        <v>17</v>
      </c>
      <c r="EO51" s="212"/>
      <c r="EP51" s="215"/>
      <c r="EQ51" s="212" t="s">
        <v>18</v>
      </c>
      <c r="ER51" s="212"/>
      <c r="ES51" s="216"/>
      <c r="ET51" s="212" t="s">
        <v>7</v>
      </c>
      <c r="EU51" s="212"/>
      <c r="EV51" s="215"/>
      <c r="EW51" s="214" t="s">
        <v>84</v>
      </c>
      <c r="EX51" s="212"/>
      <c r="EY51" s="215"/>
      <c r="EZ51" s="214" t="s">
        <v>9</v>
      </c>
      <c r="FA51" s="212"/>
      <c r="FB51" s="215"/>
      <c r="FC51" s="214" t="s">
        <v>10</v>
      </c>
      <c r="FD51" s="212"/>
      <c r="FE51" s="215"/>
      <c r="FF51" s="214" t="s">
        <v>11</v>
      </c>
      <c r="FG51" s="212"/>
      <c r="FH51" s="215"/>
      <c r="FI51" s="214" t="s">
        <v>12</v>
      </c>
      <c r="FJ51" s="212"/>
      <c r="FK51" s="215"/>
      <c r="FL51" s="214" t="s">
        <v>13</v>
      </c>
      <c r="FM51" s="212"/>
      <c r="FN51" s="215"/>
      <c r="FO51" s="214" t="s">
        <v>14</v>
      </c>
      <c r="FP51" s="212"/>
      <c r="FQ51" s="215"/>
      <c r="FR51" s="214" t="s">
        <v>15</v>
      </c>
      <c r="FS51" s="212"/>
      <c r="FT51" s="215"/>
      <c r="FU51" s="212" t="s">
        <v>16</v>
      </c>
      <c r="FV51" s="212"/>
      <c r="FW51" s="215"/>
      <c r="FX51" s="212" t="s">
        <v>17</v>
      </c>
      <c r="FY51" s="212"/>
      <c r="FZ51" s="215"/>
      <c r="GA51" s="212" t="s">
        <v>18</v>
      </c>
      <c r="GB51" s="212"/>
      <c r="GC51" s="216"/>
    </row>
    <row r="52" spans="2:185" ht="15.75" thickBot="1">
      <c r="B52" s="218" t="s">
        <v>85</v>
      </c>
      <c r="C52" s="330" t="s">
        <v>86</v>
      </c>
      <c r="D52" s="330" t="s">
        <v>87</v>
      </c>
      <c r="E52" s="333" t="s">
        <v>88</v>
      </c>
      <c r="F52" s="219" t="s">
        <v>89</v>
      </c>
      <c r="G52" s="219" t="s">
        <v>90</v>
      </c>
      <c r="H52" s="221" t="s">
        <v>91</v>
      </c>
      <c r="I52" s="220" t="s">
        <v>89</v>
      </c>
      <c r="J52" s="219" t="s">
        <v>90</v>
      </c>
      <c r="K52" s="221" t="s">
        <v>91</v>
      </c>
      <c r="L52" s="220" t="s">
        <v>89</v>
      </c>
      <c r="M52" s="219" t="s">
        <v>90</v>
      </c>
      <c r="N52" s="221" t="s">
        <v>91</v>
      </c>
      <c r="O52" s="220" t="s">
        <v>89</v>
      </c>
      <c r="P52" s="219" t="s">
        <v>90</v>
      </c>
      <c r="Q52" s="221" t="s">
        <v>91</v>
      </c>
      <c r="R52" s="220" t="s">
        <v>89</v>
      </c>
      <c r="S52" s="219" t="s">
        <v>90</v>
      </c>
      <c r="T52" s="221" t="s">
        <v>91</v>
      </c>
      <c r="U52" s="220" t="s">
        <v>89</v>
      </c>
      <c r="V52" s="219" t="s">
        <v>90</v>
      </c>
      <c r="W52" s="221" t="s">
        <v>91</v>
      </c>
      <c r="X52" s="220" t="s">
        <v>89</v>
      </c>
      <c r="Y52" s="219" t="s">
        <v>90</v>
      </c>
      <c r="Z52" s="221" t="s">
        <v>91</v>
      </c>
      <c r="AA52" s="220" t="s">
        <v>89</v>
      </c>
      <c r="AB52" s="219" t="s">
        <v>90</v>
      </c>
      <c r="AC52" s="221" t="s">
        <v>91</v>
      </c>
      <c r="AD52" s="220" t="s">
        <v>89</v>
      </c>
      <c r="AE52" s="219" t="s">
        <v>90</v>
      </c>
      <c r="AF52" s="221" t="s">
        <v>91</v>
      </c>
      <c r="AG52" s="219" t="s">
        <v>89</v>
      </c>
      <c r="AH52" s="219" t="s">
        <v>90</v>
      </c>
      <c r="AI52" s="221" t="s">
        <v>91</v>
      </c>
      <c r="AJ52" s="219" t="s">
        <v>89</v>
      </c>
      <c r="AK52" s="219" t="s">
        <v>90</v>
      </c>
      <c r="AL52" s="221" t="s">
        <v>91</v>
      </c>
      <c r="AM52" s="219" t="s">
        <v>89</v>
      </c>
      <c r="AN52" s="219" t="s">
        <v>90</v>
      </c>
      <c r="AO52" s="219" t="s">
        <v>91</v>
      </c>
      <c r="AP52" s="219" t="s">
        <v>89</v>
      </c>
      <c r="AQ52" s="219" t="s">
        <v>90</v>
      </c>
      <c r="AR52" s="221" t="s">
        <v>91</v>
      </c>
      <c r="AS52" s="220" t="s">
        <v>89</v>
      </c>
      <c r="AT52" s="219" t="s">
        <v>90</v>
      </c>
      <c r="AU52" s="221" t="s">
        <v>91</v>
      </c>
      <c r="AV52" s="220" t="s">
        <v>89</v>
      </c>
      <c r="AW52" s="219" t="s">
        <v>90</v>
      </c>
      <c r="AX52" s="221" t="s">
        <v>91</v>
      </c>
      <c r="AY52" s="220" t="s">
        <v>89</v>
      </c>
      <c r="AZ52" s="219" t="s">
        <v>90</v>
      </c>
      <c r="BA52" s="221" t="s">
        <v>91</v>
      </c>
      <c r="BB52" s="220" t="s">
        <v>89</v>
      </c>
      <c r="BC52" s="219" t="s">
        <v>90</v>
      </c>
      <c r="BD52" s="221" t="s">
        <v>91</v>
      </c>
      <c r="BE52" s="220" t="s">
        <v>89</v>
      </c>
      <c r="BF52" s="219" t="s">
        <v>90</v>
      </c>
      <c r="BG52" s="221" t="s">
        <v>91</v>
      </c>
      <c r="BH52" s="220" t="s">
        <v>89</v>
      </c>
      <c r="BI52" s="219" t="s">
        <v>90</v>
      </c>
      <c r="BJ52" s="221" t="s">
        <v>91</v>
      </c>
      <c r="BK52" s="220" t="s">
        <v>89</v>
      </c>
      <c r="BL52" s="219" t="s">
        <v>90</v>
      </c>
      <c r="BM52" s="221" t="s">
        <v>91</v>
      </c>
      <c r="BN52" s="220" t="s">
        <v>89</v>
      </c>
      <c r="BO52" s="219" t="s">
        <v>90</v>
      </c>
      <c r="BP52" s="221" t="s">
        <v>91</v>
      </c>
      <c r="BQ52" s="219" t="s">
        <v>89</v>
      </c>
      <c r="BR52" s="219" t="s">
        <v>90</v>
      </c>
      <c r="BS52" s="221" t="s">
        <v>91</v>
      </c>
      <c r="BT52" s="219" t="s">
        <v>89</v>
      </c>
      <c r="BU52" s="219" t="s">
        <v>90</v>
      </c>
      <c r="BV52" s="221" t="s">
        <v>91</v>
      </c>
      <c r="BW52" s="219" t="s">
        <v>89</v>
      </c>
      <c r="BX52" s="219" t="s">
        <v>90</v>
      </c>
      <c r="BY52" s="222" t="s">
        <v>91</v>
      </c>
      <c r="BZ52" s="219" t="s">
        <v>89</v>
      </c>
      <c r="CA52" s="219" t="s">
        <v>90</v>
      </c>
      <c r="CB52" s="221" t="s">
        <v>91</v>
      </c>
      <c r="CC52" s="220" t="s">
        <v>89</v>
      </c>
      <c r="CD52" s="219" t="s">
        <v>90</v>
      </c>
      <c r="CE52" s="221" t="s">
        <v>91</v>
      </c>
      <c r="CF52" s="220" t="s">
        <v>89</v>
      </c>
      <c r="CG52" s="219" t="s">
        <v>90</v>
      </c>
      <c r="CH52" s="221" t="s">
        <v>91</v>
      </c>
      <c r="CI52" s="220" t="s">
        <v>89</v>
      </c>
      <c r="CJ52" s="219" t="s">
        <v>90</v>
      </c>
      <c r="CK52" s="221" t="s">
        <v>91</v>
      </c>
      <c r="CL52" s="220" t="s">
        <v>89</v>
      </c>
      <c r="CM52" s="219" t="s">
        <v>90</v>
      </c>
      <c r="CN52" s="221" t="s">
        <v>91</v>
      </c>
      <c r="CO52" s="220" t="s">
        <v>89</v>
      </c>
      <c r="CP52" s="219" t="s">
        <v>90</v>
      </c>
      <c r="CQ52" s="221" t="s">
        <v>91</v>
      </c>
      <c r="CR52" s="220" t="s">
        <v>89</v>
      </c>
      <c r="CS52" s="219" t="s">
        <v>90</v>
      </c>
      <c r="CT52" s="221" t="s">
        <v>91</v>
      </c>
      <c r="CU52" s="220" t="s">
        <v>89</v>
      </c>
      <c r="CV52" s="219" t="s">
        <v>90</v>
      </c>
      <c r="CW52" s="221" t="s">
        <v>91</v>
      </c>
      <c r="CX52" s="220" t="s">
        <v>89</v>
      </c>
      <c r="CY52" s="219" t="s">
        <v>90</v>
      </c>
      <c r="CZ52" s="221" t="s">
        <v>91</v>
      </c>
      <c r="DA52" s="219" t="s">
        <v>89</v>
      </c>
      <c r="DB52" s="219" t="s">
        <v>90</v>
      </c>
      <c r="DC52" s="221" t="s">
        <v>91</v>
      </c>
      <c r="DD52" s="219" t="s">
        <v>89</v>
      </c>
      <c r="DE52" s="219" t="s">
        <v>90</v>
      </c>
      <c r="DF52" s="221" t="s">
        <v>91</v>
      </c>
      <c r="DG52" s="219" t="s">
        <v>89</v>
      </c>
      <c r="DH52" s="219" t="s">
        <v>90</v>
      </c>
      <c r="DI52" s="222" t="s">
        <v>91</v>
      </c>
      <c r="DJ52" s="219" t="s">
        <v>89</v>
      </c>
      <c r="DK52" s="219" t="s">
        <v>90</v>
      </c>
      <c r="DL52" s="221" t="s">
        <v>91</v>
      </c>
      <c r="DM52" s="220" t="s">
        <v>89</v>
      </c>
      <c r="DN52" s="219" t="s">
        <v>90</v>
      </c>
      <c r="DO52" s="221" t="s">
        <v>91</v>
      </c>
      <c r="DP52" s="220" t="s">
        <v>89</v>
      </c>
      <c r="DQ52" s="219" t="s">
        <v>90</v>
      </c>
      <c r="DR52" s="221" t="s">
        <v>91</v>
      </c>
      <c r="DS52" s="220" t="s">
        <v>89</v>
      </c>
      <c r="DT52" s="219" t="s">
        <v>90</v>
      </c>
      <c r="DU52" s="221" t="s">
        <v>91</v>
      </c>
      <c r="DV52" s="220" t="s">
        <v>89</v>
      </c>
      <c r="DW52" s="219" t="s">
        <v>90</v>
      </c>
      <c r="DX52" s="221" t="s">
        <v>91</v>
      </c>
      <c r="DY52" s="220" t="s">
        <v>89</v>
      </c>
      <c r="DZ52" s="219" t="s">
        <v>90</v>
      </c>
      <c r="EA52" s="221" t="s">
        <v>91</v>
      </c>
      <c r="EB52" s="220" t="s">
        <v>89</v>
      </c>
      <c r="EC52" s="219" t="s">
        <v>90</v>
      </c>
      <c r="ED52" s="221" t="s">
        <v>91</v>
      </c>
      <c r="EE52" s="220" t="s">
        <v>89</v>
      </c>
      <c r="EF52" s="219" t="s">
        <v>90</v>
      </c>
      <c r="EG52" s="221" t="s">
        <v>91</v>
      </c>
      <c r="EH52" s="220" t="s">
        <v>89</v>
      </c>
      <c r="EI52" s="219" t="s">
        <v>90</v>
      </c>
      <c r="EJ52" s="221" t="s">
        <v>91</v>
      </c>
      <c r="EK52" s="219" t="s">
        <v>89</v>
      </c>
      <c r="EL52" s="219" t="s">
        <v>90</v>
      </c>
      <c r="EM52" s="221" t="s">
        <v>91</v>
      </c>
      <c r="EN52" s="219" t="s">
        <v>89</v>
      </c>
      <c r="EO52" s="219" t="s">
        <v>90</v>
      </c>
      <c r="EP52" s="221" t="s">
        <v>91</v>
      </c>
      <c r="EQ52" s="219" t="s">
        <v>89</v>
      </c>
      <c r="ER52" s="219" t="s">
        <v>90</v>
      </c>
      <c r="ES52" s="222" t="s">
        <v>91</v>
      </c>
      <c r="ET52" s="219" t="s">
        <v>89</v>
      </c>
      <c r="EU52" s="219" t="s">
        <v>90</v>
      </c>
      <c r="EV52" s="221" t="s">
        <v>91</v>
      </c>
      <c r="EW52" s="220" t="s">
        <v>89</v>
      </c>
      <c r="EX52" s="219" t="s">
        <v>90</v>
      </c>
      <c r="EY52" s="221" t="s">
        <v>91</v>
      </c>
      <c r="EZ52" s="220" t="s">
        <v>89</v>
      </c>
      <c r="FA52" s="219" t="s">
        <v>90</v>
      </c>
      <c r="FB52" s="221" t="s">
        <v>91</v>
      </c>
      <c r="FC52" s="220" t="s">
        <v>89</v>
      </c>
      <c r="FD52" s="219" t="s">
        <v>90</v>
      </c>
      <c r="FE52" s="221" t="s">
        <v>91</v>
      </c>
      <c r="FF52" s="220" t="s">
        <v>89</v>
      </c>
      <c r="FG52" s="219" t="s">
        <v>90</v>
      </c>
      <c r="FH52" s="221" t="s">
        <v>91</v>
      </c>
      <c r="FI52" s="220" t="s">
        <v>89</v>
      </c>
      <c r="FJ52" s="219" t="s">
        <v>90</v>
      </c>
      <c r="FK52" s="221" t="s">
        <v>91</v>
      </c>
      <c r="FL52" s="220" t="s">
        <v>89</v>
      </c>
      <c r="FM52" s="219" t="s">
        <v>90</v>
      </c>
      <c r="FN52" s="221" t="s">
        <v>91</v>
      </c>
      <c r="FO52" s="220" t="s">
        <v>89</v>
      </c>
      <c r="FP52" s="219" t="s">
        <v>90</v>
      </c>
      <c r="FQ52" s="221" t="s">
        <v>91</v>
      </c>
      <c r="FR52" s="220" t="s">
        <v>89</v>
      </c>
      <c r="FS52" s="219" t="s">
        <v>90</v>
      </c>
      <c r="FT52" s="221" t="s">
        <v>91</v>
      </c>
      <c r="FU52" s="219" t="s">
        <v>89</v>
      </c>
      <c r="FV52" s="219" t="s">
        <v>90</v>
      </c>
      <c r="FW52" s="221" t="s">
        <v>91</v>
      </c>
      <c r="FX52" s="219" t="s">
        <v>89</v>
      </c>
      <c r="FY52" s="219" t="s">
        <v>90</v>
      </c>
      <c r="FZ52" s="221" t="s">
        <v>91</v>
      </c>
      <c r="GA52" s="219" t="s">
        <v>89</v>
      </c>
      <c r="GB52" s="219" t="s">
        <v>90</v>
      </c>
      <c r="GC52" s="222" t="s">
        <v>91</v>
      </c>
    </row>
    <row r="53" spans="1:185" s="186" customFormat="1" ht="15.75" thickBot="1">
      <c r="A53" s="184"/>
      <c r="B53" s="223"/>
      <c r="C53" s="331"/>
      <c r="D53" s="332"/>
      <c r="E53" s="334"/>
      <c r="F53" s="224" t="s">
        <v>92</v>
      </c>
      <c r="G53" s="224" t="s">
        <v>93</v>
      </c>
      <c r="H53" s="227" t="s">
        <v>93</v>
      </c>
      <c r="I53" s="225" t="s">
        <v>92</v>
      </c>
      <c r="J53" s="224" t="s">
        <v>93</v>
      </c>
      <c r="K53" s="226" t="s">
        <v>93</v>
      </c>
      <c r="L53" s="225" t="s">
        <v>92</v>
      </c>
      <c r="M53" s="224" t="s">
        <v>93</v>
      </c>
      <c r="N53" s="226" t="s">
        <v>93</v>
      </c>
      <c r="O53" s="225" t="s">
        <v>92</v>
      </c>
      <c r="P53" s="224" t="s">
        <v>93</v>
      </c>
      <c r="Q53" s="226" t="s">
        <v>93</v>
      </c>
      <c r="R53" s="225" t="s">
        <v>92</v>
      </c>
      <c r="S53" s="224" t="s">
        <v>93</v>
      </c>
      <c r="T53" s="226" t="s">
        <v>93</v>
      </c>
      <c r="U53" s="225" t="s">
        <v>92</v>
      </c>
      <c r="V53" s="224" t="s">
        <v>93</v>
      </c>
      <c r="W53" s="226" t="s">
        <v>93</v>
      </c>
      <c r="X53" s="225" t="s">
        <v>92</v>
      </c>
      <c r="Y53" s="224" t="s">
        <v>93</v>
      </c>
      <c r="Z53" s="226" t="s">
        <v>93</v>
      </c>
      <c r="AA53" s="225" t="s">
        <v>92</v>
      </c>
      <c r="AB53" s="224" t="s">
        <v>93</v>
      </c>
      <c r="AC53" s="226" t="s">
        <v>93</v>
      </c>
      <c r="AD53" s="225" t="s">
        <v>92</v>
      </c>
      <c r="AE53" s="224" t="s">
        <v>93</v>
      </c>
      <c r="AF53" s="226" t="s">
        <v>93</v>
      </c>
      <c r="AG53" s="224" t="s">
        <v>92</v>
      </c>
      <c r="AH53" s="224" t="s">
        <v>93</v>
      </c>
      <c r="AI53" s="226" t="s">
        <v>93</v>
      </c>
      <c r="AJ53" s="224" t="s">
        <v>92</v>
      </c>
      <c r="AK53" s="224" t="s">
        <v>93</v>
      </c>
      <c r="AL53" s="226" t="s">
        <v>93</v>
      </c>
      <c r="AM53" s="224" t="s">
        <v>92</v>
      </c>
      <c r="AN53" s="224" t="s">
        <v>93</v>
      </c>
      <c r="AO53" s="224" t="s">
        <v>93</v>
      </c>
      <c r="AP53" s="224" t="s">
        <v>92</v>
      </c>
      <c r="AQ53" s="224" t="s">
        <v>93</v>
      </c>
      <c r="AR53" s="227" t="s">
        <v>93</v>
      </c>
      <c r="AS53" s="225" t="s">
        <v>92</v>
      </c>
      <c r="AT53" s="224" t="s">
        <v>93</v>
      </c>
      <c r="AU53" s="226" t="s">
        <v>93</v>
      </c>
      <c r="AV53" s="225" t="s">
        <v>92</v>
      </c>
      <c r="AW53" s="224" t="s">
        <v>93</v>
      </c>
      <c r="AX53" s="226" t="s">
        <v>93</v>
      </c>
      <c r="AY53" s="225" t="s">
        <v>92</v>
      </c>
      <c r="AZ53" s="224" t="s">
        <v>93</v>
      </c>
      <c r="BA53" s="226" t="s">
        <v>93</v>
      </c>
      <c r="BB53" s="225" t="s">
        <v>92</v>
      </c>
      <c r="BC53" s="224" t="s">
        <v>93</v>
      </c>
      <c r="BD53" s="226" t="s">
        <v>93</v>
      </c>
      <c r="BE53" s="225" t="s">
        <v>92</v>
      </c>
      <c r="BF53" s="224" t="s">
        <v>93</v>
      </c>
      <c r="BG53" s="226" t="s">
        <v>93</v>
      </c>
      <c r="BH53" s="225" t="s">
        <v>92</v>
      </c>
      <c r="BI53" s="224" t="s">
        <v>93</v>
      </c>
      <c r="BJ53" s="226" t="s">
        <v>93</v>
      </c>
      <c r="BK53" s="225" t="s">
        <v>92</v>
      </c>
      <c r="BL53" s="224" t="s">
        <v>93</v>
      </c>
      <c r="BM53" s="226" t="s">
        <v>93</v>
      </c>
      <c r="BN53" s="225" t="s">
        <v>92</v>
      </c>
      <c r="BO53" s="224" t="s">
        <v>93</v>
      </c>
      <c r="BP53" s="226" t="s">
        <v>93</v>
      </c>
      <c r="BQ53" s="224" t="s">
        <v>92</v>
      </c>
      <c r="BR53" s="224" t="s">
        <v>93</v>
      </c>
      <c r="BS53" s="226" t="s">
        <v>93</v>
      </c>
      <c r="BT53" s="224" t="s">
        <v>92</v>
      </c>
      <c r="BU53" s="224" t="s">
        <v>93</v>
      </c>
      <c r="BV53" s="226" t="s">
        <v>93</v>
      </c>
      <c r="BW53" s="224" t="s">
        <v>92</v>
      </c>
      <c r="BX53" s="224" t="s">
        <v>93</v>
      </c>
      <c r="BY53" s="226" t="s">
        <v>93</v>
      </c>
      <c r="BZ53" s="224" t="s">
        <v>92</v>
      </c>
      <c r="CA53" s="224" t="s">
        <v>93</v>
      </c>
      <c r="CB53" s="227" t="s">
        <v>93</v>
      </c>
      <c r="CC53" s="225" t="s">
        <v>92</v>
      </c>
      <c r="CD53" s="224" t="s">
        <v>93</v>
      </c>
      <c r="CE53" s="226" t="s">
        <v>93</v>
      </c>
      <c r="CF53" s="225" t="s">
        <v>92</v>
      </c>
      <c r="CG53" s="224" t="s">
        <v>93</v>
      </c>
      <c r="CH53" s="226" t="s">
        <v>93</v>
      </c>
      <c r="CI53" s="225" t="s">
        <v>92</v>
      </c>
      <c r="CJ53" s="224" t="s">
        <v>93</v>
      </c>
      <c r="CK53" s="226" t="s">
        <v>93</v>
      </c>
      <c r="CL53" s="225" t="s">
        <v>92</v>
      </c>
      <c r="CM53" s="224" t="s">
        <v>93</v>
      </c>
      <c r="CN53" s="226" t="s">
        <v>93</v>
      </c>
      <c r="CO53" s="225" t="s">
        <v>92</v>
      </c>
      <c r="CP53" s="224" t="s">
        <v>93</v>
      </c>
      <c r="CQ53" s="226" t="s">
        <v>93</v>
      </c>
      <c r="CR53" s="225" t="s">
        <v>92</v>
      </c>
      <c r="CS53" s="224" t="s">
        <v>93</v>
      </c>
      <c r="CT53" s="226" t="s">
        <v>93</v>
      </c>
      <c r="CU53" s="225" t="s">
        <v>92</v>
      </c>
      <c r="CV53" s="224" t="s">
        <v>93</v>
      </c>
      <c r="CW53" s="226" t="s">
        <v>93</v>
      </c>
      <c r="CX53" s="225" t="s">
        <v>92</v>
      </c>
      <c r="CY53" s="224" t="s">
        <v>93</v>
      </c>
      <c r="CZ53" s="226" t="s">
        <v>93</v>
      </c>
      <c r="DA53" s="224" t="s">
        <v>92</v>
      </c>
      <c r="DB53" s="224" t="s">
        <v>93</v>
      </c>
      <c r="DC53" s="226" t="s">
        <v>93</v>
      </c>
      <c r="DD53" s="224" t="s">
        <v>92</v>
      </c>
      <c r="DE53" s="224" t="s">
        <v>93</v>
      </c>
      <c r="DF53" s="226" t="s">
        <v>93</v>
      </c>
      <c r="DG53" s="224" t="s">
        <v>92</v>
      </c>
      <c r="DH53" s="224" t="s">
        <v>93</v>
      </c>
      <c r="DI53" s="226" t="s">
        <v>93</v>
      </c>
      <c r="DJ53" s="224" t="s">
        <v>92</v>
      </c>
      <c r="DK53" s="224" t="s">
        <v>93</v>
      </c>
      <c r="DL53" s="227" t="s">
        <v>93</v>
      </c>
      <c r="DM53" s="225" t="s">
        <v>92</v>
      </c>
      <c r="DN53" s="224" t="s">
        <v>93</v>
      </c>
      <c r="DO53" s="226" t="s">
        <v>93</v>
      </c>
      <c r="DP53" s="225" t="s">
        <v>92</v>
      </c>
      <c r="DQ53" s="224" t="s">
        <v>93</v>
      </c>
      <c r="DR53" s="226" t="s">
        <v>93</v>
      </c>
      <c r="DS53" s="225" t="s">
        <v>92</v>
      </c>
      <c r="DT53" s="224" t="s">
        <v>93</v>
      </c>
      <c r="DU53" s="226" t="s">
        <v>93</v>
      </c>
      <c r="DV53" s="225" t="s">
        <v>92</v>
      </c>
      <c r="DW53" s="224" t="s">
        <v>93</v>
      </c>
      <c r="DX53" s="226" t="s">
        <v>93</v>
      </c>
      <c r="DY53" s="225" t="s">
        <v>92</v>
      </c>
      <c r="DZ53" s="224" t="s">
        <v>93</v>
      </c>
      <c r="EA53" s="226" t="s">
        <v>93</v>
      </c>
      <c r="EB53" s="225" t="s">
        <v>92</v>
      </c>
      <c r="EC53" s="224" t="s">
        <v>93</v>
      </c>
      <c r="ED53" s="226" t="s">
        <v>93</v>
      </c>
      <c r="EE53" s="225" t="s">
        <v>92</v>
      </c>
      <c r="EF53" s="224" t="s">
        <v>93</v>
      </c>
      <c r="EG53" s="226" t="s">
        <v>93</v>
      </c>
      <c r="EH53" s="225" t="s">
        <v>92</v>
      </c>
      <c r="EI53" s="224" t="s">
        <v>93</v>
      </c>
      <c r="EJ53" s="226" t="s">
        <v>93</v>
      </c>
      <c r="EK53" s="224" t="s">
        <v>92</v>
      </c>
      <c r="EL53" s="224" t="s">
        <v>93</v>
      </c>
      <c r="EM53" s="226" t="s">
        <v>93</v>
      </c>
      <c r="EN53" s="224" t="s">
        <v>92</v>
      </c>
      <c r="EO53" s="224" t="s">
        <v>93</v>
      </c>
      <c r="EP53" s="226" t="s">
        <v>93</v>
      </c>
      <c r="EQ53" s="224" t="s">
        <v>92</v>
      </c>
      <c r="ER53" s="224" t="s">
        <v>93</v>
      </c>
      <c r="ES53" s="226" t="s">
        <v>93</v>
      </c>
      <c r="ET53" s="224" t="s">
        <v>92</v>
      </c>
      <c r="EU53" s="224" t="s">
        <v>93</v>
      </c>
      <c r="EV53" s="227" t="s">
        <v>93</v>
      </c>
      <c r="EW53" s="225" t="s">
        <v>92</v>
      </c>
      <c r="EX53" s="224" t="s">
        <v>93</v>
      </c>
      <c r="EY53" s="226" t="s">
        <v>93</v>
      </c>
      <c r="EZ53" s="225" t="s">
        <v>92</v>
      </c>
      <c r="FA53" s="224" t="s">
        <v>93</v>
      </c>
      <c r="FB53" s="226" t="s">
        <v>93</v>
      </c>
      <c r="FC53" s="225" t="s">
        <v>92</v>
      </c>
      <c r="FD53" s="224" t="s">
        <v>93</v>
      </c>
      <c r="FE53" s="226" t="s">
        <v>93</v>
      </c>
      <c r="FF53" s="225" t="s">
        <v>92</v>
      </c>
      <c r="FG53" s="224" t="s">
        <v>93</v>
      </c>
      <c r="FH53" s="226" t="s">
        <v>93</v>
      </c>
      <c r="FI53" s="225" t="s">
        <v>92</v>
      </c>
      <c r="FJ53" s="224" t="s">
        <v>93</v>
      </c>
      <c r="FK53" s="226" t="s">
        <v>93</v>
      </c>
      <c r="FL53" s="225" t="s">
        <v>92</v>
      </c>
      <c r="FM53" s="224" t="s">
        <v>93</v>
      </c>
      <c r="FN53" s="226" t="s">
        <v>93</v>
      </c>
      <c r="FO53" s="225" t="s">
        <v>92</v>
      </c>
      <c r="FP53" s="224" t="s">
        <v>93</v>
      </c>
      <c r="FQ53" s="226" t="s">
        <v>93</v>
      </c>
      <c r="FR53" s="225" t="s">
        <v>92</v>
      </c>
      <c r="FS53" s="224" t="s">
        <v>93</v>
      </c>
      <c r="FT53" s="226" t="s">
        <v>93</v>
      </c>
      <c r="FU53" s="224" t="s">
        <v>92</v>
      </c>
      <c r="FV53" s="224" t="s">
        <v>93</v>
      </c>
      <c r="FW53" s="226" t="s">
        <v>93</v>
      </c>
      <c r="FX53" s="224" t="s">
        <v>92</v>
      </c>
      <c r="FY53" s="224" t="s">
        <v>93</v>
      </c>
      <c r="FZ53" s="226" t="s">
        <v>93</v>
      </c>
      <c r="GA53" s="224" t="s">
        <v>92</v>
      </c>
      <c r="GB53" s="224" t="s">
        <v>93</v>
      </c>
      <c r="GC53" s="226" t="s">
        <v>93</v>
      </c>
    </row>
    <row r="54" spans="2:185" ht="15">
      <c r="B54" s="253" t="s">
        <v>94</v>
      </c>
      <c r="C54" s="229"/>
      <c r="D54" s="230"/>
      <c r="E54" s="231"/>
      <c r="F54" s="235"/>
      <c r="G54" s="233">
        <f>$C$54*$D$54*F54/2000</f>
        <v>0</v>
      </c>
      <c r="H54" s="234"/>
      <c r="I54" s="235"/>
      <c r="J54" s="233">
        <f>$C$54*$D$54*I54/2000</f>
        <v>0</v>
      </c>
      <c r="K54" s="234"/>
      <c r="L54" s="235"/>
      <c r="M54" s="233">
        <f>$C$54*$D$54*L54/2000</f>
        <v>0</v>
      </c>
      <c r="N54" s="234"/>
      <c r="O54" s="235"/>
      <c r="P54" s="233">
        <f>$C$54*$D$54*O54/2000</f>
        <v>0</v>
      </c>
      <c r="Q54" s="234"/>
      <c r="R54" s="235"/>
      <c r="S54" s="233">
        <f>$C$54*$D$54*R54/2000</f>
        <v>0</v>
      </c>
      <c r="T54" s="234"/>
      <c r="U54" s="235"/>
      <c r="V54" s="233">
        <f>$C$54*$D$54*U54/2000</f>
        <v>0</v>
      </c>
      <c r="W54" s="234"/>
      <c r="X54" s="235"/>
      <c r="Y54" s="233">
        <f>$C$54*$D$54*X54/2000</f>
        <v>0</v>
      </c>
      <c r="Z54" s="234"/>
      <c r="AA54" s="235"/>
      <c r="AB54" s="233">
        <f>$C$54*$D$54*AA54/2000</f>
        <v>0</v>
      </c>
      <c r="AC54" s="234"/>
      <c r="AD54" s="235"/>
      <c r="AE54" s="233">
        <f>$C$54*$D$54*AD54/2000</f>
        <v>0</v>
      </c>
      <c r="AF54" s="234"/>
      <c r="AG54" s="235"/>
      <c r="AH54" s="233">
        <f>$C$54*$D$54*AG54/2000</f>
        <v>0</v>
      </c>
      <c r="AI54" s="234"/>
      <c r="AJ54" s="235"/>
      <c r="AK54" s="233">
        <f>$C$54*$D$54*AJ54/2000</f>
        <v>0</v>
      </c>
      <c r="AL54" s="234"/>
      <c r="AM54" s="235"/>
      <c r="AN54" s="233">
        <f>$C$54*$D$54*AM54/2000</f>
        <v>0</v>
      </c>
      <c r="AO54" s="234"/>
      <c r="AP54" s="235"/>
      <c r="AQ54" s="233">
        <f>$C$54*$D$54*AP54/2000</f>
        <v>0</v>
      </c>
      <c r="AR54" s="234"/>
      <c r="AS54" s="235"/>
      <c r="AT54" s="233">
        <f>$C$54*$D$54*AS54/2000</f>
        <v>0</v>
      </c>
      <c r="AU54" s="234"/>
      <c r="AV54" s="235"/>
      <c r="AW54" s="233">
        <f>$C$54*$D$54*AV54/2000</f>
        <v>0</v>
      </c>
      <c r="AX54" s="234"/>
      <c r="AY54" s="235"/>
      <c r="AZ54" s="233">
        <f>$C$54*$D$54*AY54/2000</f>
        <v>0</v>
      </c>
      <c r="BA54" s="234"/>
      <c r="BB54" s="235"/>
      <c r="BC54" s="233">
        <f>$C$54*$D$54*BB54/2000</f>
        <v>0</v>
      </c>
      <c r="BD54" s="234"/>
      <c r="BE54" s="235"/>
      <c r="BF54" s="233">
        <f>$C$54*$D$54*BE54/2000</f>
        <v>0</v>
      </c>
      <c r="BG54" s="234"/>
      <c r="BH54" s="235"/>
      <c r="BI54" s="233">
        <f>$C$54*$D$54*BH54/2000</f>
        <v>0</v>
      </c>
      <c r="BJ54" s="234"/>
      <c r="BK54" s="235"/>
      <c r="BL54" s="233">
        <f>$C$54*$D$54*BK54/2000</f>
        <v>0</v>
      </c>
      <c r="BM54" s="234"/>
      <c r="BN54" s="235"/>
      <c r="BO54" s="233">
        <f>$C$54*$D$54*BN54/2000</f>
        <v>0</v>
      </c>
      <c r="BP54" s="234"/>
      <c r="BQ54" s="235"/>
      <c r="BR54" s="233">
        <f>$C$54*$D$54*BQ54/2000</f>
        <v>0</v>
      </c>
      <c r="BS54" s="234"/>
      <c r="BT54" s="235"/>
      <c r="BU54" s="233">
        <f>$C$54*$D$54*BT54/2000</f>
        <v>0</v>
      </c>
      <c r="BV54" s="234"/>
      <c r="BW54" s="235"/>
      <c r="BX54" s="233">
        <f>$C$54*$D$54*BW54/2000</f>
        <v>0</v>
      </c>
      <c r="BY54" s="234"/>
      <c r="BZ54" s="235"/>
      <c r="CA54" s="233">
        <f>$C$54*$D$54*BZ54/2000</f>
        <v>0</v>
      </c>
      <c r="CB54" s="234"/>
      <c r="CC54" s="235"/>
      <c r="CD54" s="233">
        <f>$C$54*$D$54*CC54/2000</f>
        <v>0</v>
      </c>
      <c r="CE54" s="234"/>
      <c r="CF54" s="235"/>
      <c r="CG54" s="233">
        <f>$C$54*$D$54*CF54/2000</f>
        <v>0</v>
      </c>
      <c r="CH54" s="234"/>
      <c r="CI54" s="235"/>
      <c r="CJ54" s="233">
        <f>$C$54*$D$54*CI54/2000</f>
        <v>0</v>
      </c>
      <c r="CK54" s="234"/>
      <c r="CL54" s="235"/>
      <c r="CM54" s="233">
        <f>$C$54*$D$54*CL54/2000</f>
        <v>0</v>
      </c>
      <c r="CN54" s="234"/>
      <c r="CO54" s="235"/>
      <c r="CP54" s="233">
        <f>$C$54*$D$54*CO54/2000</f>
        <v>0</v>
      </c>
      <c r="CQ54" s="234"/>
      <c r="CR54" s="235"/>
      <c r="CS54" s="233">
        <f>$C$54*$D$54*CR54/2000</f>
        <v>0</v>
      </c>
      <c r="CT54" s="234"/>
      <c r="CU54" s="235"/>
      <c r="CV54" s="233">
        <f>$C$54*$D$54*CU54/2000</f>
        <v>0</v>
      </c>
      <c r="CW54" s="234"/>
      <c r="CX54" s="235"/>
      <c r="CY54" s="233">
        <f>$C$54*$D$54*CX54/2000</f>
        <v>0</v>
      </c>
      <c r="CZ54" s="234"/>
      <c r="DA54" s="235"/>
      <c r="DB54" s="233">
        <f>$C$54*$D$54*DA54/2000</f>
        <v>0</v>
      </c>
      <c r="DC54" s="234"/>
      <c r="DD54" s="235"/>
      <c r="DE54" s="233">
        <f>$C$54*$D$54*DD54/2000</f>
        <v>0</v>
      </c>
      <c r="DF54" s="234"/>
      <c r="DG54" s="235"/>
      <c r="DH54" s="233">
        <f>$C$54*$D$54*DG54/2000</f>
        <v>0</v>
      </c>
      <c r="DI54" s="234"/>
      <c r="DJ54" s="235"/>
      <c r="DK54" s="233">
        <f>$C$54*$D$54*DJ54/2000</f>
        <v>0</v>
      </c>
      <c r="DL54" s="234"/>
      <c r="DM54" s="235"/>
      <c r="DN54" s="233">
        <f>$C$54*$D$54*DM54/2000</f>
        <v>0</v>
      </c>
      <c r="DO54" s="234"/>
      <c r="DP54" s="235"/>
      <c r="DQ54" s="233">
        <f>$C$54*$D$54*DP54/2000</f>
        <v>0</v>
      </c>
      <c r="DR54" s="234"/>
      <c r="DS54" s="235"/>
      <c r="DT54" s="233">
        <f>$C$54*$D$54*DS54/2000</f>
        <v>0</v>
      </c>
      <c r="DU54" s="234"/>
      <c r="DV54" s="235"/>
      <c r="DW54" s="233">
        <f>$C$54*$D$54*DV54/2000</f>
        <v>0</v>
      </c>
      <c r="DX54" s="234"/>
      <c r="DY54" s="235"/>
      <c r="DZ54" s="233">
        <f>$C$54*$D$54*DY54/2000</f>
        <v>0</v>
      </c>
      <c r="EA54" s="234"/>
      <c r="EB54" s="235"/>
      <c r="EC54" s="233">
        <f>$C$54*$D$54*EB54/2000</f>
        <v>0</v>
      </c>
      <c r="ED54" s="234"/>
      <c r="EE54" s="235"/>
      <c r="EF54" s="233">
        <f>$C$54*$D$54*EE54/2000</f>
        <v>0</v>
      </c>
      <c r="EG54" s="234"/>
      <c r="EH54" s="235"/>
      <c r="EI54" s="233">
        <f>$C$54*$D$54*EH54/2000</f>
        <v>0</v>
      </c>
      <c r="EJ54" s="234"/>
      <c r="EK54" s="235"/>
      <c r="EL54" s="233">
        <f>$C$54*$D$54*EK54/2000</f>
        <v>0</v>
      </c>
      <c r="EM54" s="234"/>
      <c r="EN54" s="235"/>
      <c r="EO54" s="233">
        <f>$C$54*$D$54*EN54/2000</f>
        <v>0</v>
      </c>
      <c r="EP54" s="234"/>
      <c r="EQ54" s="235"/>
      <c r="ER54" s="233">
        <f>$C$54*$D$54*EQ54/2000</f>
        <v>0</v>
      </c>
      <c r="ES54" s="234"/>
      <c r="ET54" s="235"/>
      <c r="EU54" s="233">
        <f>$C$54*$D$54*ET54/2000</f>
        <v>0</v>
      </c>
      <c r="EV54" s="234"/>
      <c r="EW54" s="235"/>
      <c r="EX54" s="233">
        <f>$C$54*$D$54*EW54/2000</f>
        <v>0</v>
      </c>
      <c r="EY54" s="234"/>
      <c r="EZ54" s="235"/>
      <c r="FA54" s="233">
        <f>$C$54*$D$54*EZ54/2000</f>
        <v>0</v>
      </c>
      <c r="FB54" s="234"/>
      <c r="FC54" s="235"/>
      <c r="FD54" s="233">
        <f>$C$54*$D$54*FC54/2000</f>
        <v>0</v>
      </c>
      <c r="FE54" s="234"/>
      <c r="FF54" s="235"/>
      <c r="FG54" s="233">
        <f>$C$54*$D$54*FF54/2000</f>
        <v>0</v>
      </c>
      <c r="FH54" s="234"/>
      <c r="FI54" s="235"/>
      <c r="FJ54" s="233">
        <f>$C$54*$D$54*FI54/2000</f>
        <v>0</v>
      </c>
      <c r="FK54" s="234"/>
      <c r="FL54" s="235"/>
      <c r="FM54" s="233">
        <f>$C$54*$D$54*FL54/2000</f>
        <v>0</v>
      </c>
      <c r="FN54" s="234"/>
      <c r="FO54" s="235"/>
      <c r="FP54" s="233">
        <f>$C$54*$D$54*FO54/2000</f>
        <v>0</v>
      </c>
      <c r="FQ54" s="234"/>
      <c r="FR54" s="235"/>
      <c r="FS54" s="233">
        <f>$C$54*$D$54*FR54/2000</f>
        <v>0</v>
      </c>
      <c r="FT54" s="234"/>
      <c r="FU54" s="235"/>
      <c r="FV54" s="233">
        <f>$C$54*$D$54*FU54/2000</f>
        <v>0</v>
      </c>
      <c r="FW54" s="234"/>
      <c r="FX54" s="235"/>
      <c r="FY54" s="233">
        <f>$C$54*$D$54*FX54/2000</f>
        <v>0</v>
      </c>
      <c r="FZ54" s="234"/>
      <c r="GA54" s="235"/>
      <c r="GB54" s="233">
        <f>$C$54*$D$54*GA54/2000</f>
        <v>0</v>
      </c>
      <c r="GC54" s="234"/>
    </row>
    <row r="55" spans="2:185" ht="15">
      <c r="B55" s="236"/>
      <c r="C55" s="237"/>
      <c r="D55" s="237"/>
      <c r="E55" s="238"/>
      <c r="F55" s="237"/>
      <c r="G55" s="239"/>
      <c r="H55" s="233">
        <f>$C$54*$E55*$F$54/2000</f>
        <v>0</v>
      </c>
      <c r="I55" s="237"/>
      <c r="J55" s="239"/>
      <c r="K55" s="233">
        <f>$C$54*$E55*$I$54/2000</f>
        <v>0</v>
      </c>
      <c r="L55" s="237"/>
      <c r="M55" s="239"/>
      <c r="N55" s="233">
        <f>$C$54*$E55*$L$54/2000</f>
        <v>0</v>
      </c>
      <c r="O55" s="237"/>
      <c r="P55" s="239"/>
      <c r="Q55" s="233">
        <f>$C$54*$E55*$O$54/2000</f>
        <v>0</v>
      </c>
      <c r="R55" s="237"/>
      <c r="S55" s="239"/>
      <c r="T55" s="233">
        <f>$C$54*$E55*$R$54/2000</f>
        <v>0</v>
      </c>
      <c r="U55" s="237"/>
      <c r="V55" s="239"/>
      <c r="W55" s="233">
        <f>$C$54*$E55*$U$54/2000</f>
        <v>0</v>
      </c>
      <c r="X55" s="237"/>
      <c r="Y55" s="239"/>
      <c r="Z55" s="233">
        <f>$C$54*$E55*$X$54/2000</f>
        <v>0</v>
      </c>
      <c r="AA55" s="237"/>
      <c r="AB55" s="239"/>
      <c r="AC55" s="233">
        <f>$C$54*$E55*$AA$54/2000</f>
        <v>0</v>
      </c>
      <c r="AD55" s="237"/>
      <c r="AE55" s="239"/>
      <c r="AF55" s="233">
        <f>$C$54*$E55*$AD$54/2000</f>
        <v>0</v>
      </c>
      <c r="AG55" s="237"/>
      <c r="AH55" s="239"/>
      <c r="AI55" s="233">
        <f>$C$54*$E55*$AG$54/2000</f>
        <v>0</v>
      </c>
      <c r="AJ55" s="237"/>
      <c r="AK55" s="239"/>
      <c r="AL55" s="233">
        <f aca="true" t="shared" si="120" ref="AL55:AL66">$C$54*$E55*$AJ$54/2000</f>
        <v>0</v>
      </c>
      <c r="AM55" s="237"/>
      <c r="AN55" s="239"/>
      <c r="AO55" s="233">
        <f>$C$54*$E55*$AM$54/2000</f>
        <v>0</v>
      </c>
      <c r="AP55" s="237"/>
      <c r="AQ55" s="239"/>
      <c r="AR55" s="233">
        <f>$C$54*$E55*$AP$54/2000</f>
        <v>0</v>
      </c>
      <c r="AS55" s="237"/>
      <c r="AT55" s="239"/>
      <c r="AU55" s="233">
        <f>$C$54*$E55*$AS$54/2000</f>
        <v>0</v>
      </c>
      <c r="AV55" s="237"/>
      <c r="AW55" s="239"/>
      <c r="AX55" s="233">
        <f>$C$54*$E55*$AV$54/2000</f>
        <v>0</v>
      </c>
      <c r="AY55" s="237"/>
      <c r="AZ55" s="239"/>
      <c r="BA55" s="233">
        <f>$C$54*$E55*$AY$54/2000</f>
        <v>0</v>
      </c>
      <c r="BB55" s="237"/>
      <c r="BC55" s="239"/>
      <c r="BD55" s="233">
        <f>$C$54*$E55*$BB$54/2000</f>
        <v>0</v>
      </c>
      <c r="BE55" s="237"/>
      <c r="BF55" s="239"/>
      <c r="BG55" s="233">
        <f>$C$54*$E55*$BE$54/2000</f>
        <v>0</v>
      </c>
      <c r="BH55" s="237"/>
      <c r="BI55" s="239"/>
      <c r="BJ55" s="233">
        <f>$C$54*$E55*$BH$54/2000</f>
        <v>0</v>
      </c>
      <c r="BK55" s="237"/>
      <c r="BL55" s="239"/>
      <c r="BM55" s="233">
        <f>$C$54*$E55*$BK$54/2000</f>
        <v>0</v>
      </c>
      <c r="BN55" s="237"/>
      <c r="BO55" s="239"/>
      <c r="BP55" s="233">
        <f>$C$54*$E55*$BN$54/2000</f>
        <v>0</v>
      </c>
      <c r="BQ55" s="237"/>
      <c r="BR55" s="239"/>
      <c r="BS55" s="233">
        <f>$C$54*$E55*$BQ$54/2000</f>
        <v>0</v>
      </c>
      <c r="BT55" s="237"/>
      <c r="BU55" s="239"/>
      <c r="BV55" s="233">
        <f>$C$54*$E55*$BT$54/2000</f>
        <v>0</v>
      </c>
      <c r="BW55" s="237"/>
      <c r="BX55" s="239"/>
      <c r="BY55" s="233">
        <f>$C$54*$E55*$BW$54/2000</f>
        <v>0</v>
      </c>
      <c r="BZ55" s="237"/>
      <c r="CA55" s="239"/>
      <c r="CB55" s="233">
        <f>$C$54*$E55*$BZ$54/2000</f>
        <v>0</v>
      </c>
      <c r="CC55" s="237"/>
      <c r="CD55" s="239"/>
      <c r="CE55" s="233">
        <f>$C$54*$E55*$CC$54/2000</f>
        <v>0</v>
      </c>
      <c r="CF55" s="237"/>
      <c r="CG55" s="239"/>
      <c r="CH55" s="233">
        <f>$C$54*$E55*$CF$54/2000</f>
        <v>0</v>
      </c>
      <c r="CI55" s="237"/>
      <c r="CJ55" s="239"/>
      <c r="CK55" s="233">
        <f>$C$54*$E55*$CI$54/2000</f>
        <v>0</v>
      </c>
      <c r="CL55" s="237"/>
      <c r="CM55" s="239"/>
      <c r="CN55" s="233">
        <f>$C$54*$E55*$CL$54/2000</f>
        <v>0</v>
      </c>
      <c r="CO55" s="237"/>
      <c r="CP55" s="239"/>
      <c r="CQ55" s="233">
        <f>$C$54*$E55*$CO$54/2000</f>
        <v>0</v>
      </c>
      <c r="CR55" s="237"/>
      <c r="CS55" s="239"/>
      <c r="CT55" s="233">
        <f>$C$54*$E55*$CR$54/2000</f>
        <v>0</v>
      </c>
      <c r="CU55" s="237"/>
      <c r="CV55" s="239"/>
      <c r="CW55" s="233">
        <f>$C$54*$E55*$CU$54/2000</f>
        <v>0</v>
      </c>
      <c r="CX55" s="237"/>
      <c r="CY55" s="239"/>
      <c r="CZ55" s="233">
        <f>$C$54*$E55*$CX$54/2000</f>
        <v>0</v>
      </c>
      <c r="DA55" s="237"/>
      <c r="DB55" s="239"/>
      <c r="DC55" s="233">
        <f>$C$54*$E55*$DB$54/2000</f>
        <v>0</v>
      </c>
      <c r="DD55" s="237"/>
      <c r="DE55" s="239"/>
      <c r="DF55" s="233">
        <f>$C$54*$E55*$DD$54/2000</f>
        <v>0</v>
      </c>
      <c r="DG55" s="237"/>
      <c r="DH55" s="239"/>
      <c r="DI55" s="233">
        <f>$C$54*$E55*$DG$54/2000</f>
        <v>0</v>
      </c>
      <c r="DJ55" s="237"/>
      <c r="DK55" s="239"/>
      <c r="DL55" s="233">
        <f>$C$54*$E55*$DJ$54/2000</f>
        <v>0</v>
      </c>
      <c r="DM55" s="237"/>
      <c r="DN55" s="239"/>
      <c r="DO55" s="233">
        <f>$C$54*$E55*$DM$54/2000</f>
        <v>0</v>
      </c>
      <c r="DP55" s="237"/>
      <c r="DQ55" s="239"/>
      <c r="DR55" s="233">
        <f>$C$54*$E55*$DP$54/2000</f>
        <v>0</v>
      </c>
      <c r="DS55" s="237"/>
      <c r="DT55" s="239"/>
      <c r="DU55" s="233">
        <f>$C$54*$E55*$DS$54/2000</f>
        <v>0</v>
      </c>
      <c r="DV55" s="237"/>
      <c r="DW55" s="239"/>
      <c r="DX55" s="233">
        <f>$C$54*$E55*$DV$54/2000</f>
        <v>0</v>
      </c>
      <c r="DY55" s="237"/>
      <c r="DZ55" s="239"/>
      <c r="EA55" s="233">
        <f>$C$54*$E55*$DY$54/2000</f>
        <v>0</v>
      </c>
      <c r="EB55" s="237"/>
      <c r="EC55" s="239"/>
      <c r="ED55" s="233">
        <f>$C$54*$E55*$EB$54/2000</f>
        <v>0</v>
      </c>
      <c r="EE55" s="237"/>
      <c r="EF55" s="239"/>
      <c r="EG55" s="233">
        <f>$C$54*$E55*$EE$54/2000</f>
        <v>0</v>
      </c>
      <c r="EH55" s="237"/>
      <c r="EI55" s="239"/>
      <c r="EJ55" s="233">
        <f>$C$54*$E55*$EH$54/2000</f>
        <v>0</v>
      </c>
      <c r="EK55" s="237"/>
      <c r="EL55" s="239"/>
      <c r="EM55" s="233">
        <f>$C$54*$E55*$EK$54/2000</f>
        <v>0</v>
      </c>
      <c r="EN55" s="237"/>
      <c r="EO55" s="239"/>
      <c r="EP55" s="233">
        <f>$C$54*$E55*$EN$54/2000</f>
        <v>0</v>
      </c>
      <c r="EQ55" s="237"/>
      <c r="ER55" s="239"/>
      <c r="ES55" s="233">
        <f>$C$54*$E55*$EQ$54/2000</f>
        <v>0</v>
      </c>
      <c r="ET55" s="237"/>
      <c r="EU55" s="239"/>
      <c r="EV55" s="233">
        <f>$C$54*$E55*$ET$54/2000</f>
        <v>0</v>
      </c>
      <c r="EW55" s="237"/>
      <c r="EX55" s="239"/>
      <c r="EY55" s="233">
        <f>$C$54*$E55*$EW$54/2000</f>
        <v>0</v>
      </c>
      <c r="EZ55" s="237"/>
      <c r="FA55" s="239"/>
      <c r="FB55" s="233">
        <f>$C$54*$E55*$EZ$54/2000</f>
        <v>0</v>
      </c>
      <c r="FC55" s="237"/>
      <c r="FD55" s="239"/>
      <c r="FE55" s="233">
        <f>$C$54*$E55*$FC$54/2000</f>
        <v>0</v>
      </c>
      <c r="FF55" s="237"/>
      <c r="FG55" s="239"/>
      <c r="FH55" s="233">
        <f>$C$54*$E55*$FF$54/2000</f>
        <v>0</v>
      </c>
      <c r="FI55" s="237"/>
      <c r="FJ55" s="239"/>
      <c r="FK55" s="233">
        <f>$C$54*$E55*$FI$54/2000</f>
        <v>0</v>
      </c>
      <c r="FL55" s="237"/>
      <c r="FM55" s="239"/>
      <c r="FN55" s="233">
        <f>$C$54*$E55*$FL$54/2000</f>
        <v>0</v>
      </c>
      <c r="FO55" s="237"/>
      <c r="FP55" s="239"/>
      <c r="FQ55" s="233">
        <f>$C$54*$E55*$FO$54/2000</f>
        <v>0</v>
      </c>
      <c r="FR55" s="237"/>
      <c r="FS55" s="239"/>
      <c r="FT55" s="233">
        <f>$C$54*$E55*$FR$54/2000</f>
        <v>0</v>
      </c>
      <c r="FU55" s="237"/>
      <c r="FV55" s="239"/>
      <c r="FW55" s="233">
        <f>$C$54*$E55*$FU$54/2000</f>
        <v>0</v>
      </c>
      <c r="FX55" s="237"/>
      <c r="FY55" s="239"/>
      <c r="FZ55" s="233">
        <f>$C$54*$E55*$FX$54/2000</f>
        <v>0</v>
      </c>
      <c r="GA55" s="237"/>
      <c r="GB55" s="239"/>
      <c r="GC55" s="233">
        <f>$C$54*$E55*$GA$54/2000</f>
        <v>0</v>
      </c>
    </row>
    <row r="56" spans="2:185" ht="15">
      <c r="B56" s="240"/>
      <c r="C56" s="241"/>
      <c r="D56" s="241"/>
      <c r="E56" s="238"/>
      <c r="F56" s="241"/>
      <c r="G56" s="243"/>
      <c r="H56" s="233">
        <f aca="true" t="shared" si="121" ref="H56:H66">$C$54*$E56*$F$54/2000</f>
        <v>0</v>
      </c>
      <c r="I56" s="241"/>
      <c r="J56" s="243"/>
      <c r="K56" s="233">
        <f aca="true" t="shared" si="122" ref="K56:K66">$C$54*$E56*$I$54/2000</f>
        <v>0</v>
      </c>
      <c r="L56" s="241"/>
      <c r="M56" s="243"/>
      <c r="N56" s="233">
        <f aca="true" t="shared" si="123" ref="N56:N66">$C$54*$E56*$L$54/2000</f>
        <v>0</v>
      </c>
      <c r="O56" s="241"/>
      <c r="P56" s="243"/>
      <c r="Q56" s="233">
        <f aca="true" t="shared" si="124" ref="Q56:Q66">$C$54*$E56*$O$54/2000</f>
        <v>0</v>
      </c>
      <c r="R56" s="241"/>
      <c r="S56" s="243"/>
      <c r="T56" s="233">
        <f aca="true" t="shared" si="125" ref="T56:T66">$C$54*$E56*$R$54/2000</f>
        <v>0</v>
      </c>
      <c r="U56" s="241"/>
      <c r="V56" s="243"/>
      <c r="W56" s="233">
        <f aca="true" t="shared" si="126" ref="W56:W66">$C$54*$E56*$U$54/2000</f>
        <v>0</v>
      </c>
      <c r="X56" s="241"/>
      <c r="Y56" s="243"/>
      <c r="Z56" s="233">
        <f aca="true" t="shared" si="127" ref="Z56:Z66">$C$54*$E56*$X$54/2000</f>
        <v>0</v>
      </c>
      <c r="AA56" s="241"/>
      <c r="AB56" s="243"/>
      <c r="AC56" s="233">
        <f aca="true" t="shared" si="128" ref="AC56:AC66">$C$54*$E56*$AA$54/2000</f>
        <v>0</v>
      </c>
      <c r="AD56" s="241"/>
      <c r="AE56" s="243"/>
      <c r="AF56" s="233">
        <f aca="true" t="shared" si="129" ref="AF56:AF66">$C$54*$E56*$AD$54/2000</f>
        <v>0</v>
      </c>
      <c r="AG56" s="241"/>
      <c r="AH56" s="243"/>
      <c r="AI56" s="233">
        <f aca="true" t="shared" si="130" ref="AI56:AI66">$C$54*$E56*$AG$54/2000</f>
        <v>0</v>
      </c>
      <c r="AJ56" s="241"/>
      <c r="AK56" s="243"/>
      <c r="AL56" s="233">
        <f t="shared" si="120"/>
        <v>0</v>
      </c>
      <c r="AM56" s="241"/>
      <c r="AN56" s="243"/>
      <c r="AO56" s="233">
        <f aca="true" t="shared" si="131" ref="AO56:AO66">$C$54*$E56*$AM$54/2000</f>
        <v>0</v>
      </c>
      <c r="AP56" s="241"/>
      <c r="AQ56" s="243"/>
      <c r="AR56" s="233">
        <f aca="true" t="shared" si="132" ref="AR56:AR66">$C$54*$E56*$AP$54/2000</f>
        <v>0</v>
      </c>
      <c r="AS56" s="241"/>
      <c r="AT56" s="243"/>
      <c r="AU56" s="233">
        <f aca="true" t="shared" si="133" ref="AU56:AU66">$C$54*$E56*$AS$54/2000</f>
        <v>0</v>
      </c>
      <c r="AV56" s="241"/>
      <c r="AW56" s="243"/>
      <c r="AX56" s="233">
        <f aca="true" t="shared" si="134" ref="AX56:AX66">$C$54*$E56*$AV$54/2000</f>
        <v>0</v>
      </c>
      <c r="AY56" s="241"/>
      <c r="AZ56" s="243"/>
      <c r="BA56" s="233">
        <f aca="true" t="shared" si="135" ref="BA56:BA66">$C$54*$E56*$AY$54/2000</f>
        <v>0</v>
      </c>
      <c r="BB56" s="241"/>
      <c r="BC56" s="243"/>
      <c r="BD56" s="233">
        <f aca="true" t="shared" si="136" ref="BD56:BD66">$C$54*$E56*$BB$54/2000</f>
        <v>0</v>
      </c>
      <c r="BE56" s="241"/>
      <c r="BF56" s="243"/>
      <c r="BG56" s="233">
        <f aca="true" t="shared" si="137" ref="BG56:BG66">$C$54*$E56*$BE$54/2000</f>
        <v>0</v>
      </c>
      <c r="BH56" s="241"/>
      <c r="BI56" s="243"/>
      <c r="BJ56" s="233">
        <f aca="true" t="shared" si="138" ref="BJ56:BJ66">$C$54*$E56*$BH$54/2000</f>
        <v>0</v>
      </c>
      <c r="BK56" s="241"/>
      <c r="BL56" s="243"/>
      <c r="BM56" s="233">
        <f aca="true" t="shared" si="139" ref="BM56:BM66">$C$54*$E56*$BK$54/2000</f>
        <v>0</v>
      </c>
      <c r="BN56" s="241"/>
      <c r="BO56" s="243"/>
      <c r="BP56" s="233">
        <f aca="true" t="shared" si="140" ref="BP56:BP66">$C$54*$E56*$BN$54/2000</f>
        <v>0</v>
      </c>
      <c r="BQ56" s="241"/>
      <c r="BR56" s="243"/>
      <c r="BS56" s="233">
        <f aca="true" t="shared" si="141" ref="BS56:BS66">$C$54*$E56*$BQ$54/2000</f>
        <v>0</v>
      </c>
      <c r="BT56" s="241"/>
      <c r="BU56" s="243"/>
      <c r="BV56" s="233">
        <f aca="true" t="shared" si="142" ref="BV56:BV66">$C$54*$E56*$BT$54/2000</f>
        <v>0</v>
      </c>
      <c r="BW56" s="241"/>
      <c r="BX56" s="243"/>
      <c r="BY56" s="233">
        <f aca="true" t="shared" si="143" ref="BY56:BY66">$C$54*$E56*$BW$54/2000</f>
        <v>0</v>
      </c>
      <c r="BZ56" s="241"/>
      <c r="CA56" s="243"/>
      <c r="CB56" s="233">
        <f aca="true" t="shared" si="144" ref="CB56:CB66">$C$54*$E56*$BZ$54/2000</f>
        <v>0</v>
      </c>
      <c r="CC56" s="241"/>
      <c r="CD56" s="243"/>
      <c r="CE56" s="233">
        <f aca="true" t="shared" si="145" ref="CE56:CE66">$C$54*$E56*$CC$54/2000</f>
        <v>0</v>
      </c>
      <c r="CF56" s="241"/>
      <c r="CG56" s="243"/>
      <c r="CH56" s="233">
        <f aca="true" t="shared" si="146" ref="CH56:CH66">$C$54*$E56*$CF$54/2000</f>
        <v>0</v>
      </c>
      <c r="CI56" s="241"/>
      <c r="CJ56" s="243"/>
      <c r="CK56" s="233">
        <f aca="true" t="shared" si="147" ref="CK56:CK66">$C$54*$E56*$CI$54/2000</f>
        <v>0</v>
      </c>
      <c r="CL56" s="241"/>
      <c r="CM56" s="243"/>
      <c r="CN56" s="233">
        <f aca="true" t="shared" si="148" ref="CN56:CN66">$C$54*$E56*$CL$54/2000</f>
        <v>0</v>
      </c>
      <c r="CO56" s="241"/>
      <c r="CP56" s="243"/>
      <c r="CQ56" s="233">
        <f aca="true" t="shared" si="149" ref="CQ56:CQ66">$C$54*$E56*$CO$54/2000</f>
        <v>0</v>
      </c>
      <c r="CR56" s="241"/>
      <c r="CS56" s="243"/>
      <c r="CT56" s="233">
        <f aca="true" t="shared" si="150" ref="CT56:CT66">$C$54*$E56*$CR$54/2000</f>
        <v>0</v>
      </c>
      <c r="CU56" s="241"/>
      <c r="CV56" s="243"/>
      <c r="CW56" s="233">
        <f aca="true" t="shared" si="151" ref="CW56:CW66">$C$54*$E56*$CU$54/2000</f>
        <v>0</v>
      </c>
      <c r="CX56" s="241"/>
      <c r="CY56" s="243"/>
      <c r="CZ56" s="233">
        <f aca="true" t="shared" si="152" ref="CZ56:CZ66">$C$54*$E56*$CX$54/2000</f>
        <v>0</v>
      </c>
      <c r="DA56" s="241"/>
      <c r="DB56" s="243"/>
      <c r="DC56" s="233">
        <f aca="true" t="shared" si="153" ref="DC56:DC66">$C$54*$E56*$DB$54/2000</f>
        <v>0</v>
      </c>
      <c r="DD56" s="241"/>
      <c r="DE56" s="243"/>
      <c r="DF56" s="233">
        <f aca="true" t="shared" si="154" ref="DF56:DF66">$C$54*$E56*$DD$54/2000</f>
        <v>0</v>
      </c>
      <c r="DG56" s="241"/>
      <c r="DH56" s="243"/>
      <c r="DI56" s="233">
        <f aca="true" t="shared" si="155" ref="DI56:DI66">$C$54*$E56*$DG$54/2000</f>
        <v>0</v>
      </c>
      <c r="DJ56" s="241"/>
      <c r="DK56" s="243"/>
      <c r="DL56" s="233">
        <f aca="true" t="shared" si="156" ref="DL56:DL66">$C$54*$E56*$DJ$54/2000</f>
        <v>0</v>
      </c>
      <c r="DM56" s="241"/>
      <c r="DN56" s="243"/>
      <c r="DO56" s="233">
        <f aca="true" t="shared" si="157" ref="DO56:DO66">$C$54*$E56*$DM$54/2000</f>
        <v>0</v>
      </c>
      <c r="DP56" s="241"/>
      <c r="DQ56" s="243"/>
      <c r="DR56" s="233">
        <f aca="true" t="shared" si="158" ref="DR56:DR66">$C$54*$E56*$DP$54/2000</f>
        <v>0</v>
      </c>
      <c r="DS56" s="241"/>
      <c r="DT56" s="243"/>
      <c r="DU56" s="233">
        <f aca="true" t="shared" si="159" ref="DU56:DU66">$C$54*$E56*$DS$54/2000</f>
        <v>0</v>
      </c>
      <c r="DV56" s="241"/>
      <c r="DW56" s="243"/>
      <c r="DX56" s="233">
        <f aca="true" t="shared" si="160" ref="DX56:DX66">$C$54*$E56*$DV$54/2000</f>
        <v>0</v>
      </c>
      <c r="DY56" s="241"/>
      <c r="DZ56" s="243"/>
      <c r="EA56" s="233">
        <f aca="true" t="shared" si="161" ref="EA56:EA66">$C$54*$E56*$DY$54/2000</f>
        <v>0</v>
      </c>
      <c r="EB56" s="241"/>
      <c r="EC56" s="243"/>
      <c r="ED56" s="233">
        <f aca="true" t="shared" si="162" ref="ED56:ED66">$C$54*$E56*$EB$54/2000</f>
        <v>0</v>
      </c>
      <c r="EE56" s="241"/>
      <c r="EF56" s="243"/>
      <c r="EG56" s="233">
        <f aca="true" t="shared" si="163" ref="EG56:EG66">$C$54*$E56*$EE$54/2000</f>
        <v>0</v>
      </c>
      <c r="EH56" s="241"/>
      <c r="EI56" s="243"/>
      <c r="EJ56" s="233">
        <f aca="true" t="shared" si="164" ref="EJ56:EJ65">$C$54*$E56*$EH$54/2000</f>
        <v>0</v>
      </c>
      <c r="EK56" s="241"/>
      <c r="EL56" s="243"/>
      <c r="EM56" s="233">
        <f aca="true" t="shared" si="165" ref="EM56:EM66">$C$54*$E56*$EK$54/2000</f>
        <v>0</v>
      </c>
      <c r="EN56" s="241"/>
      <c r="EO56" s="243"/>
      <c r="EP56" s="233">
        <f aca="true" t="shared" si="166" ref="EP56:EP66">$C$54*$E56*$EN$54/2000</f>
        <v>0</v>
      </c>
      <c r="EQ56" s="241"/>
      <c r="ER56" s="243"/>
      <c r="ES56" s="233">
        <f aca="true" t="shared" si="167" ref="ES56:ES66">$C$54*$E56*$EQ$54/2000</f>
        <v>0</v>
      </c>
      <c r="ET56" s="241"/>
      <c r="EU56" s="243"/>
      <c r="EV56" s="233">
        <f aca="true" t="shared" si="168" ref="EV56:EV66">$C$54*$E56*$ET$54/2000</f>
        <v>0</v>
      </c>
      <c r="EW56" s="241"/>
      <c r="EX56" s="243"/>
      <c r="EY56" s="233">
        <f aca="true" t="shared" si="169" ref="EY56:EY66">$C$54*$E56*$EW$54/2000</f>
        <v>0</v>
      </c>
      <c r="EZ56" s="241"/>
      <c r="FA56" s="243"/>
      <c r="FB56" s="233">
        <f aca="true" t="shared" si="170" ref="FB56:FB66">$C$54*$E56*$EZ$54/2000</f>
        <v>0</v>
      </c>
      <c r="FC56" s="241"/>
      <c r="FD56" s="243"/>
      <c r="FE56" s="233">
        <f aca="true" t="shared" si="171" ref="FE56:FE66">$C$54*$E56*$FC$54/2000</f>
        <v>0</v>
      </c>
      <c r="FF56" s="241"/>
      <c r="FG56" s="243"/>
      <c r="FH56" s="233">
        <f aca="true" t="shared" si="172" ref="FH56:FH66">$C$54*$E56*$FF$54/2000</f>
        <v>0</v>
      </c>
      <c r="FI56" s="241"/>
      <c r="FJ56" s="243"/>
      <c r="FK56" s="233">
        <f aca="true" t="shared" si="173" ref="FK56:FK66">$C$54*$E56*$FI$54/2000</f>
        <v>0</v>
      </c>
      <c r="FL56" s="241"/>
      <c r="FM56" s="243"/>
      <c r="FN56" s="233">
        <f aca="true" t="shared" si="174" ref="FN56:FN66">$C$54*$E56*$FL$54/2000</f>
        <v>0</v>
      </c>
      <c r="FO56" s="241"/>
      <c r="FP56" s="243"/>
      <c r="FQ56" s="233">
        <f aca="true" t="shared" si="175" ref="FQ56:FQ66">$C$54*$E56*$FO$54/2000</f>
        <v>0</v>
      </c>
      <c r="FR56" s="241"/>
      <c r="FS56" s="243"/>
      <c r="FT56" s="233">
        <f aca="true" t="shared" si="176" ref="FT56:FT66">$C$54*$E56*$FR$54/2000</f>
        <v>0</v>
      </c>
      <c r="FU56" s="241"/>
      <c r="FV56" s="243"/>
      <c r="FW56" s="233">
        <f aca="true" t="shared" si="177" ref="FW56:FW66">$C$54*$E56*$FU$54/2000</f>
        <v>0</v>
      </c>
      <c r="FX56" s="241"/>
      <c r="FY56" s="243"/>
      <c r="FZ56" s="233">
        <f aca="true" t="shared" si="178" ref="FZ56:FZ66">$C$54*$E56*$FX$54/2000</f>
        <v>0</v>
      </c>
      <c r="GA56" s="241"/>
      <c r="GB56" s="243"/>
      <c r="GC56" s="233">
        <f aca="true" t="shared" si="179" ref="GC56:GC66">$C$54*$E56*$GA$54/2000</f>
        <v>0</v>
      </c>
    </row>
    <row r="57" spans="2:185" ht="15">
      <c r="B57" s="240"/>
      <c r="C57" s="241"/>
      <c r="D57" s="241"/>
      <c r="E57" s="238"/>
      <c r="F57" s="241"/>
      <c r="G57" s="243"/>
      <c r="H57" s="233">
        <f t="shared" si="121"/>
        <v>0</v>
      </c>
      <c r="I57" s="241"/>
      <c r="J57" s="243"/>
      <c r="K57" s="233">
        <f t="shared" si="122"/>
        <v>0</v>
      </c>
      <c r="L57" s="241"/>
      <c r="M57" s="243"/>
      <c r="N57" s="233">
        <f t="shared" si="123"/>
        <v>0</v>
      </c>
      <c r="O57" s="241"/>
      <c r="P57" s="243"/>
      <c r="Q57" s="233">
        <f t="shared" si="124"/>
        <v>0</v>
      </c>
      <c r="R57" s="241"/>
      <c r="S57" s="243"/>
      <c r="T57" s="233">
        <f t="shared" si="125"/>
        <v>0</v>
      </c>
      <c r="U57" s="241"/>
      <c r="V57" s="243"/>
      <c r="W57" s="233">
        <f t="shared" si="126"/>
        <v>0</v>
      </c>
      <c r="X57" s="241"/>
      <c r="Y57" s="243"/>
      <c r="Z57" s="233">
        <f t="shared" si="127"/>
        <v>0</v>
      </c>
      <c r="AA57" s="241"/>
      <c r="AB57" s="243"/>
      <c r="AC57" s="233">
        <f t="shared" si="128"/>
        <v>0</v>
      </c>
      <c r="AD57" s="241"/>
      <c r="AE57" s="243"/>
      <c r="AF57" s="233">
        <f t="shared" si="129"/>
        <v>0</v>
      </c>
      <c r="AG57" s="241"/>
      <c r="AH57" s="243"/>
      <c r="AI57" s="233">
        <f t="shared" si="130"/>
        <v>0</v>
      </c>
      <c r="AJ57" s="241"/>
      <c r="AK57" s="243"/>
      <c r="AL57" s="233">
        <f t="shared" si="120"/>
        <v>0</v>
      </c>
      <c r="AM57" s="241"/>
      <c r="AN57" s="243"/>
      <c r="AO57" s="233">
        <f t="shared" si="131"/>
        <v>0</v>
      </c>
      <c r="AP57" s="241"/>
      <c r="AQ57" s="243"/>
      <c r="AR57" s="233">
        <f t="shared" si="132"/>
        <v>0</v>
      </c>
      <c r="AS57" s="241"/>
      <c r="AT57" s="243"/>
      <c r="AU57" s="233">
        <f t="shared" si="133"/>
        <v>0</v>
      </c>
      <c r="AV57" s="241"/>
      <c r="AW57" s="243"/>
      <c r="AX57" s="233">
        <f t="shared" si="134"/>
        <v>0</v>
      </c>
      <c r="AY57" s="241"/>
      <c r="AZ57" s="243"/>
      <c r="BA57" s="233">
        <f t="shared" si="135"/>
        <v>0</v>
      </c>
      <c r="BB57" s="241"/>
      <c r="BC57" s="243"/>
      <c r="BD57" s="233">
        <f t="shared" si="136"/>
        <v>0</v>
      </c>
      <c r="BE57" s="241"/>
      <c r="BF57" s="243"/>
      <c r="BG57" s="233">
        <f t="shared" si="137"/>
        <v>0</v>
      </c>
      <c r="BH57" s="241"/>
      <c r="BI57" s="243"/>
      <c r="BJ57" s="233">
        <f t="shared" si="138"/>
        <v>0</v>
      </c>
      <c r="BK57" s="241"/>
      <c r="BL57" s="243"/>
      <c r="BM57" s="233">
        <f t="shared" si="139"/>
        <v>0</v>
      </c>
      <c r="BN57" s="241"/>
      <c r="BO57" s="243"/>
      <c r="BP57" s="233">
        <f t="shared" si="140"/>
        <v>0</v>
      </c>
      <c r="BQ57" s="241"/>
      <c r="BR57" s="243"/>
      <c r="BS57" s="233">
        <f t="shared" si="141"/>
        <v>0</v>
      </c>
      <c r="BT57" s="241"/>
      <c r="BU57" s="243"/>
      <c r="BV57" s="233">
        <f t="shared" si="142"/>
        <v>0</v>
      </c>
      <c r="BW57" s="241"/>
      <c r="BX57" s="243"/>
      <c r="BY57" s="233">
        <f t="shared" si="143"/>
        <v>0</v>
      </c>
      <c r="BZ57" s="241"/>
      <c r="CA57" s="243"/>
      <c r="CB57" s="233">
        <f t="shared" si="144"/>
        <v>0</v>
      </c>
      <c r="CC57" s="241"/>
      <c r="CD57" s="243"/>
      <c r="CE57" s="233">
        <f t="shared" si="145"/>
        <v>0</v>
      </c>
      <c r="CF57" s="241"/>
      <c r="CG57" s="243"/>
      <c r="CH57" s="233">
        <f t="shared" si="146"/>
        <v>0</v>
      </c>
      <c r="CI57" s="241"/>
      <c r="CJ57" s="243"/>
      <c r="CK57" s="233">
        <f t="shared" si="147"/>
        <v>0</v>
      </c>
      <c r="CL57" s="241"/>
      <c r="CM57" s="243"/>
      <c r="CN57" s="233">
        <f t="shared" si="148"/>
        <v>0</v>
      </c>
      <c r="CO57" s="241"/>
      <c r="CP57" s="243"/>
      <c r="CQ57" s="233">
        <f t="shared" si="149"/>
        <v>0</v>
      </c>
      <c r="CR57" s="241"/>
      <c r="CS57" s="243"/>
      <c r="CT57" s="233">
        <f t="shared" si="150"/>
        <v>0</v>
      </c>
      <c r="CU57" s="241"/>
      <c r="CV57" s="243"/>
      <c r="CW57" s="233">
        <f t="shared" si="151"/>
        <v>0</v>
      </c>
      <c r="CX57" s="241"/>
      <c r="CY57" s="243"/>
      <c r="CZ57" s="233">
        <f t="shared" si="152"/>
        <v>0</v>
      </c>
      <c r="DA57" s="241"/>
      <c r="DB57" s="243"/>
      <c r="DC57" s="233">
        <f t="shared" si="153"/>
        <v>0</v>
      </c>
      <c r="DD57" s="241"/>
      <c r="DE57" s="243"/>
      <c r="DF57" s="233">
        <f t="shared" si="154"/>
        <v>0</v>
      </c>
      <c r="DG57" s="241"/>
      <c r="DH57" s="243"/>
      <c r="DI57" s="233">
        <f t="shared" si="155"/>
        <v>0</v>
      </c>
      <c r="DJ57" s="241"/>
      <c r="DK57" s="243"/>
      <c r="DL57" s="233">
        <f t="shared" si="156"/>
        <v>0</v>
      </c>
      <c r="DM57" s="241"/>
      <c r="DN57" s="243"/>
      <c r="DO57" s="233">
        <f t="shared" si="157"/>
        <v>0</v>
      </c>
      <c r="DP57" s="241"/>
      <c r="DQ57" s="243"/>
      <c r="DR57" s="233">
        <f t="shared" si="158"/>
        <v>0</v>
      </c>
      <c r="DS57" s="241"/>
      <c r="DT57" s="243"/>
      <c r="DU57" s="233">
        <f t="shared" si="159"/>
        <v>0</v>
      </c>
      <c r="DV57" s="241"/>
      <c r="DW57" s="243"/>
      <c r="DX57" s="233">
        <f t="shared" si="160"/>
        <v>0</v>
      </c>
      <c r="DY57" s="241"/>
      <c r="DZ57" s="243"/>
      <c r="EA57" s="233">
        <f t="shared" si="161"/>
        <v>0</v>
      </c>
      <c r="EB57" s="241"/>
      <c r="EC57" s="243"/>
      <c r="ED57" s="233">
        <f t="shared" si="162"/>
        <v>0</v>
      </c>
      <c r="EE57" s="241"/>
      <c r="EF57" s="243"/>
      <c r="EG57" s="233">
        <f t="shared" si="163"/>
        <v>0</v>
      </c>
      <c r="EH57" s="241"/>
      <c r="EI57" s="243"/>
      <c r="EJ57" s="233">
        <f t="shared" si="164"/>
        <v>0</v>
      </c>
      <c r="EK57" s="241"/>
      <c r="EL57" s="243"/>
      <c r="EM57" s="233">
        <f t="shared" si="165"/>
        <v>0</v>
      </c>
      <c r="EN57" s="241"/>
      <c r="EO57" s="243"/>
      <c r="EP57" s="233">
        <f t="shared" si="166"/>
        <v>0</v>
      </c>
      <c r="EQ57" s="241"/>
      <c r="ER57" s="243"/>
      <c r="ES57" s="233">
        <f t="shared" si="167"/>
        <v>0</v>
      </c>
      <c r="ET57" s="241"/>
      <c r="EU57" s="243"/>
      <c r="EV57" s="233">
        <f t="shared" si="168"/>
        <v>0</v>
      </c>
      <c r="EW57" s="241"/>
      <c r="EX57" s="243"/>
      <c r="EY57" s="233">
        <f t="shared" si="169"/>
        <v>0</v>
      </c>
      <c r="EZ57" s="241"/>
      <c r="FA57" s="243"/>
      <c r="FB57" s="233">
        <f t="shared" si="170"/>
        <v>0</v>
      </c>
      <c r="FC57" s="241"/>
      <c r="FD57" s="243"/>
      <c r="FE57" s="233">
        <f t="shared" si="171"/>
        <v>0</v>
      </c>
      <c r="FF57" s="241"/>
      <c r="FG57" s="243"/>
      <c r="FH57" s="233">
        <f t="shared" si="172"/>
        <v>0</v>
      </c>
      <c r="FI57" s="241"/>
      <c r="FJ57" s="243"/>
      <c r="FK57" s="233">
        <f t="shared" si="173"/>
        <v>0</v>
      </c>
      <c r="FL57" s="241"/>
      <c r="FM57" s="243"/>
      <c r="FN57" s="233">
        <f t="shared" si="174"/>
        <v>0</v>
      </c>
      <c r="FO57" s="241"/>
      <c r="FP57" s="243"/>
      <c r="FQ57" s="233">
        <f t="shared" si="175"/>
        <v>0</v>
      </c>
      <c r="FR57" s="241"/>
      <c r="FS57" s="243"/>
      <c r="FT57" s="233">
        <f t="shared" si="176"/>
        <v>0</v>
      </c>
      <c r="FU57" s="241"/>
      <c r="FV57" s="243"/>
      <c r="FW57" s="233">
        <f t="shared" si="177"/>
        <v>0</v>
      </c>
      <c r="FX57" s="241"/>
      <c r="FY57" s="243"/>
      <c r="FZ57" s="233">
        <f t="shared" si="178"/>
        <v>0</v>
      </c>
      <c r="GA57" s="241"/>
      <c r="GB57" s="243"/>
      <c r="GC57" s="233">
        <f t="shared" si="179"/>
        <v>0</v>
      </c>
    </row>
    <row r="58" spans="2:185" ht="15">
      <c r="B58" s="240"/>
      <c r="C58" s="241"/>
      <c r="D58" s="241"/>
      <c r="E58" s="238"/>
      <c r="F58" s="241"/>
      <c r="G58" s="243"/>
      <c r="H58" s="233">
        <f t="shared" si="121"/>
        <v>0</v>
      </c>
      <c r="I58" s="241"/>
      <c r="J58" s="243"/>
      <c r="K58" s="233">
        <f t="shared" si="122"/>
        <v>0</v>
      </c>
      <c r="L58" s="241"/>
      <c r="M58" s="243"/>
      <c r="N58" s="233">
        <f t="shared" si="123"/>
        <v>0</v>
      </c>
      <c r="O58" s="241"/>
      <c r="P58" s="243"/>
      <c r="Q58" s="233">
        <f t="shared" si="124"/>
        <v>0</v>
      </c>
      <c r="R58" s="241"/>
      <c r="S58" s="243"/>
      <c r="T58" s="233">
        <f t="shared" si="125"/>
        <v>0</v>
      </c>
      <c r="U58" s="241"/>
      <c r="V58" s="243"/>
      <c r="W58" s="233">
        <f t="shared" si="126"/>
        <v>0</v>
      </c>
      <c r="X58" s="241"/>
      <c r="Y58" s="243"/>
      <c r="Z58" s="233">
        <f t="shared" si="127"/>
        <v>0</v>
      </c>
      <c r="AA58" s="241"/>
      <c r="AB58" s="243"/>
      <c r="AC58" s="233">
        <f t="shared" si="128"/>
        <v>0</v>
      </c>
      <c r="AD58" s="241"/>
      <c r="AE58" s="243"/>
      <c r="AF58" s="233">
        <f t="shared" si="129"/>
        <v>0</v>
      </c>
      <c r="AG58" s="241"/>
      <c r="AH58" s="243"/>
      <c r="AI58" s="233">
        <f t="shared" si="130"/>
        <v>0</v>
      </c>
      <c r="AJ58" s="241"/>
      <c r="AK58" s="243"/>
      <c r="AL58" s="233">
        <f t="shared" si="120"/>
        <v>0</v>
      </c>
      <c r="AM58" s="241"/>
      <c r="AN58" s="243"/>
      <c r="AO58" s="233">
        <f t="shared" si="131"/>
        <v>0</v>
      </c>
      <c r="AP58" s="241"/>
      <c r="AQ58" s="243"/>
      <c r="AR58" s="233">
        <f t="shared" si="132"/>
        <v>0</v>
      </c>
      <c r="AS58" s="241"/>
      <c r="AT58" s="243"/>
      <c r="AU58" s="233">
        <f t="shared" si="133"/>
        <v>0</v>
      </c>
      <c r="AV58" s="241"/>
      <c r="AW58" s="243"/>
      <c r="AX58" s="233">
        <f t="shared" si="134"/>
        <v>0</v>
      </c>
      <c r="AY58" s="241"/>
      <c r="AZ58" s="243"/>
      <c r="BA58" s="233">
        <f t="shared" si="135"/>
        <v>0</v>
      </c>
      <c r="BB58" s="241"/>
      <c r="BC58" s="243"/>
      <c r="BD58" s="233">
        <f t="shared" si="136"/>
        <v>0</v>
      </c>
      <c r="BE58" s="241"/>
      <c r="BF58" s="243"/>
      <c r="BG58" s="233">
        <f t="shared" si="137"/>
        <v>0</v>
      </c>
      <c r="BH58" s="241"/>
      <c r="BI58" s="243"/>
      <c r="BJ58" s="233">
        <f t="shared" si="138"/>
        <v>0</v>
      </c>
      <c r="BK58" s="241"/>
      <c r="BL58" s="243"/>
      <c r="BM58" s="233">
        <f t="shared" si="139"/>
        <v>0</v>
      </c>
      <c r="BN58" s="241"/>
      <c r="BO58" s="243"/>
      <c r="BP58" s="233">
        <f t="shared" si="140"/>
        <v>0</v>
      </c>
      <c r="BQ58" s="241"/>
      <c r="BR58" s="243"/>
      <c r="BS58" s="233">
        <f t="shared" si="141"/>
        <v>0</v>
      </c>
      <c r="BT58" s="241"/>
      <c r="BU58" s="243"/>
      <c r="BV58" s="233">
        <f t="shared" si="142"/>
        <v>0</v>
      </c>
      <c r="BW58" s="241"/>
      <c r="BX58" s="243"/>
      <c r="BY58" s="233">
        <f t="shared" si="143"/>
        <v>0</v>
      </c>
      <c r="BZ58" s="241"/>
      <c r="CA58" s="243"/>
      <c r="CB58" s="233">
        <f t="shared" si="144"/>
        <v>0</v>
      </c>
      <c r="CC58" s="241"/>
      <c r="CD58" s="243"/>
      <c r="CE58" s="233">
        <f t="shared" si="145"/>
        <v>0</v>
      </c>
      <c r="CF58" s="241"/>
      <c r="CG58" s="243"/>
      <c r="CH58" s="233">
        <f t="shared" si="146"/>
        <v>0</v>
      </c>
      <c r="CI58" s="241"/>
      <c r="CJ58" s="243"/>
      <c r="CK58" s="233">
        <f t="shared" si="147"/>
        <v>0</v>
      </c>
      <c r="CL58" s="241"/>
      <c r="CM58" s="243"/>
      <c r="CN58" s="233">
        <f t="shared" si="148"/>
        <v>0</v>
      </c>
      <c r="CO58" s="241"/>
      <c r="CP58" s="243"/>
      <c r="CQ58" s="233">
        <f t="shared" si="149"/>
        <v>0</v>
      </c>
      <c r="CR58" s="241"/>
      <c r="CS58" s="243"/>
      <c r="CT58" s="233">
        <f t="shared" si="150"/>
        <v>0</v>
      </c>
      <c r="CU58" s="241"/>
      <c r="CV58" s="243"/>
      <c r="CW58" s="233">
        <f t="shared" si="151"/>
        <v>0</v>
      </c>
      <c r="CX58" s="241"/>
      <c r="CY58" s="243"/>
      <c r="CZ58" s="233">
        <f t="shared" si="152"/>
        <v>0</v>
      </c>
      <c r="DA58" s="241"/>
      <c r="DB58" s="243"/>
      <c r="DC58" s="233">
        <f t="shared" si="153"/>
        <v>0</v>
      </c>
      <c r="DD58" s="241"/>
      <c r="DE58" s="243"/>
      <c r="DF58" s="233">
        <f t="shared" si="154"/>
        <v>0</v>
      </c>
      <c r="DG58" s="241"/>
      <c r="DH58" s="243"/>
      <c r="DI58" s="233">
        <f t="shared" si="155"/>
        <v>0</v>
      </c>
      <c r="DJ58" s="241"/>
      <c r="DK58" s="243"/>
      <c r="DL58" s="233">
        <f t="shared" si="156"/>
        <v>0</v>
      </c>
      <c r="DM58" s="241"/>
      <c r="DN58" s="243"/>
      <c r="DO58" s="233">
        <f t="shared" si="157"/>
        <v>0</v>
      </c>
      <c r="DP58" s="241"/>
      <c r="DQ58" s="243"/>
      <c r="DR58" s="233">
        <f t="shared" si="158"/>
        <v>0</v>
      </c>
      <c r="DS58" s="241"/>
      <c r="DT58" s="243"/>
      <c r="DU58" s="233">
        <f t="shared" si="159"/>
        <v>0</v>
      </c>
      <c r="DV58" s="241"/>
      <c r="DW58" s="243"/>
      <c r="DX58" s="233">
        <f t="shared" si="160"/>
        <v>0</v>
      </c>
      <c r="DY58" s="241"/>
      <c r="DZ58" s="243"/>
      <c r="EA58" s="233">
        <f t="shared" si="161"/>
        <v>0</v>
      </c>
      <c r="EB58" s="241"/>
      <c r="EC58" s="243"/>
      <c r="ED58" s="233">
        <f t="shared" si="162"/>
        <v>0</v>
      </c>
      <c r="EE58" s="241"/>
      <c r="EF58" s="243"/>
      <c r="EG58" s="233">
        <f t="shared" si="163"/>
        <v>0</v>
      </c>
      <c r="EH58" s="241"/>
      <c r="EI58" s="243"/>
      <c r="EJ58" s="233">
        <f t="shared" si="164"/>
        <v>0</v>
      </c>
      <c r="EK58" s="241"/>
      <c r="EL58" s="243"/>
      <c r="EM58" s="233">
        <f t="shared" si="165"/>
        <v>0</v>
      </c>
      <c r="EN58" s="241"/>
      <c r="EO58" s="243"/>
      <c r="EP58" s="233">
        <f t="shared" si="166"/>
        <v>0</v>
      </c>
      <c r="EQ58" s="241"/>
      <c r="ER58" s="243"/>
      <c r="ES58" s="233">
        <f t="shared" si="167"/>
        <v>0</v>
      </c>
      <c r="ET58" s="241"/>
      <c r="EU58" s="243"/>
      <c r="EV58" s="233">
        <f t="shared" si="168"/>
        <v>0</v>
      </c>
      <c r="EW58" s="241"/>
      <c r="EX58" s="243"/>
      <c r="EY58" s="233">
        <f t="shared" si="169"/>
        <v>0</v>
      </c>
      <c r="EZ58" s="241"/>
      <c r="FA58" s="243"/>
      <c r="FB58" s="233">
        <f t="shared" si="170"/>
        <v>0</v>
      </c>
      <c r="FC58" s="241"/>
      <c r="FD58" s="243"/>
      <c r="FE58" s="233">
        <f t="shared" si="171"/>
        <v>0</v>
      </c>
      <c r="FF58" s="241"/>
      <c r="FG58" s="243"/>
      <c r="FH58" s="233">
        <f t="shared" si="172"/>
        <v>0</v>
      </c>
      <c r="FI58" s="241"/>
      <c r="FJ58" s="243"/>
      <c r="FK58" s="233">
        <f t="shared" si="173"/>
        <v>0</v>
      </c>
      <c r="FL58" s="241"/>
      <c r="FM58" s="243"/>
      <c r="FN58" s="233">
        <f t="shared" si="174"/>
        <v>0</v>
      </c>
      <c r="FO58" s="241"/>
      <c r="FP58" s="243"/>
      <c r="FQ58" s="233">
        <f t="shared" si="175"/>
        <v>0</v>
      </c>
      <c r="FR58" s="241"/>
      <c r="FS58" s="243"/>
      <c r="FT58" s="233">
        <f t="shared" si="176"/>
        <v>0</v>
      </c>
      <c r="FU58" s="241"/>
      <c r="FV58" s="243"/>
      <c r="FW58" s="233">
        <f t="shared" si="177"/>
        <v>0</v>
      </c>
      <c r="FX58" s="241"/>
      <c r="FY58" s="243"/>
      <c r="FZ58" s="233">
        <f t="shared" si="178"/>
        <v>0</v>
      </c>
      <c r="GA58" s="241"/>
      <c r="GB58" s="243"/>
      <c r="GC58" s="233">
        <f t="shared" si="179"/>
        <v>0</v>
      </c>
    </row>
    <row r="59" spans="1:185" s="186" customFormat="1" ht="15">
      <c r="A59" s="184"/>
      <c r="B59" s="240"/>
      <c r="C59" s="241"/>
      <c r="D59" s="241"/>
      <c r="E59" s="238"/>
      <c r="F59" s="241"/>
      <c r="G59" s="243"/>
      <c r="H59" s="233">
        <f t="shared" si="121"/>
        <v>0</v>
      </c>
      <c r="I59" s="241"/>
      <c r="J59" s="243"/>
      <c r="K59" s="233">
        <f t="shared" si="122"/>
        <v>0</v>
      </c>
      <c r="L59" s="241"/>
      <c r="M59" s="243"/>
      <c r="N59" s="233">
        <f t="shared" si="123"/>
        <v>0</v>
      </c>
      <c r="O59" s="241"/>
      <c r="P59" s="243"/>
      <c r="Q59" s="233">
        <f t="shared" si="124"/>
        <v>0</v>
      </c>
      <c r="R59" s="241"/>
      <c r="S59" s="243"/>
      <c r="T59" s="233">
        <f t="shared" si="125"/>
        <v>0</v>
      </c>
      <c r="U59" s="241"/>
      <c r="V59" s="243"/>
      <c r="W59" s="233">
        <f t="shared" si="126"/>
        <v>0</v>
      </c>
      <c r="X59" s="241"/>
      <c r="Y59" s="243"/>
      <c r="Z59" s="233">
        <f t="shared" si="127"/>
        <v>0</v>
      </c>
      <c r="AA59" s="241"/>
      <c r="AB59" s="243"/>
      <c r="AC59" s="233">
        <f t="shared" si="128"/>
        <v>0</v>
      </c>
      <c r="AD59" s="241"/>
      <c r="AE59" s="243"/>
      <c r="AF59" s="233">
        <f t="shared" si="129"/>
        <v>0</v>
      </c>
      <c r="AG59" s="241"/>
      <c r="AH59" s="243"/>
      <c r="AI59" s="233">
        <f t="shared" si="130"/>
        <v>0</v>
      </c>
      <c r="AJ59" s="241"/>
      <c r="AK59" s="243"/>
      <c r="AL59" s="233">
        <f t="shared" si="120"/>
        <v>0</v>
      </c>
      <c r="AM59" s="241"/>
      <c r="AN59" s="243"/>
      <c r="AO59" s="233">
        <f t="shared" si="131"/>
        <v>0</v>
      </c>
      <c r="AP59" s="241"/>
      <c r="AQ59" s="243"/>
      <c r="AR59" s="233">
        <f t="shared" si="132"/>
        <v>0</v>
      </c>
      <c r="AS59" s="241"/>
      <c r="AT59" s="243"/>
      <c r="AU59" s="233">
        <f t="shared" si="133"/>
        <v>0</v>
      </c>
      <c r="AV59" s="241"/>
      <c r="AW59" s="243"/>
      <c r="AX59" s="233">
        <f t="shared" si="134"/>
        <v>0</v>
      </c>
      <c r="AY59" s="241"/>
      <c r="AZ59" s="243"/>
      <c r="BA59" s="233">
        <f t="shared" si="135"/>
        <v>0</v>
      </c>
      <c r="BB59" s="241"/>
      <c r="BC59" s="243"/>
      <c r="BD59" s="233">
        <f t="shared" si="136"/>
        <v>0</v>
      </c>
      <c r="BE59" s="241"/>
      <c r="BF59" s="243"/>
      <c r="BG59" s="233">
        <f t="shared" si="137"/>
        <v>0</v>
      </c>
      <c r="BH59" s="241"/>
      <c r="BI59" s="243"/>
      <c r="BJ59" s="233">
        <f t="shared" si="138"/>
        <v>0</v>
      </c>
      <c r="BK59" s="241"/>
      <c r="BL59" s="243"/>
      <c r="BM59" s="233">
        <f t="shared" si="139"/>
        <v>0</v>
      </c>
      <c r="BN59" s="241"/>
      <c r="BO59" s="243"/>
      <c r="BP59" s="233">
        <f t="shared" si="140"/>
        <v>0</v>
      </c>
      <c r="BQ59" s="241"/>
      <c r="BR59" s="243"/>
      <c r="BS59" s="233">
        <f t="shared" si="141"/>
        <v>0</v>
      </c>
      <c r="BT59" s="241"/>
      <c r="BU59" s="243"/>
      <c r="BV59" s="233">
        <f t="shared" si="142"/>
        <v>0</v>
      </c>
      <c r="BW59" s="241"/>
      <c r="BX59" s="243"/>
      <c r="BY59" s="233">
        <f t="shared" si="143"/>
        <v>0</v>
      </c>
      <c r="BZ59" s="241"/>
      <c r="CA59" s="243"/>
      <c r="CB59" s="233">
        <f t="shared" si="144"/>
        <v>0</v>
      </c>
      <c r="CC59" s="241"/>
      <c r="CD59" s="243"/>
      <c r="CE59" s="233">
        <f t="shared" si="145"/>
        <v>0</v>
      </c>
      <c r="CF59" s="241"/>
      <c r="CG59" s="243"/>
      <c r="CH59" s="233">
        <f t="shared" si="146"/>
        <v>0</v>
      </c>
      <c r="CI59" s="241"/>
      <c r="CJ59" s="243"/>
      <c r="CK59" s="233">
        <f t="shared" si="147"/>
        <v>0</v>
      </c>
      <c r="CL59" s="241"/>
      <c r="CM59" s="243"/>
      <c r="CN59" s="233">
        <f t="shared" si="148"/>
        <v>0</v>
      </c>
      <c r="CO59" s="241"/>
      <c r="CP59" s="243"/>
      <c r="CQ59" s="233">
        <f t="shared" si="149"/>
        <v>0</v>
      </c>
      <c r="CR59" s="241"/>
      <c r="CS59" s="243"/>
      <c r="CT59" s="233">
        <f t="shared" si="150"/>
        <v>0</v>
      </c>
      <c r="CU59" s="241"/>
      <c r="CV59" s="243"/>
      <c r="CW59" s="233">
        <f t="shared" si="151"/>
        <v>0</v>
      </c>
      <c r="CX59" s="241"/>
      <c r="CY59" s="243"/>
      <c r="CZ59" s="233">
        <f t="shared" si="152"/>
        <v>0</v>
      </c>
      <c r="DA59" s="241"/>
      <c r="DB59" s="243"/>
      <c r="DC59" s="233">
        <f t="shared" si="153"/>
        <v>0</v>
      </c>
      <c r="DD59" s="241"/>
      <c r="DE59" s="243"/>
      <c r="DF59" s="233">
        <f t="shared" si="154"/>
        <v>0</v>
      </c>
      <c r="DG59" s="241"/>
      <c r="DH59" s="243"/>
      <c r="DI59" s="233">
        <f t="shared" si="155"/>
        <v>0</v>
      </c>
      <c r="DJ59" s="241"/>
      <c r="DK59" s="243"/>
      <c r="DL59" s="233">
        <f t="shared" si="156"/>
        <v>0</v>
      </c>
      <c r="DM59" s="241"/>
      <c r="DN59" s="243"/>
      <c r="DO59" s="233">
        <f t="shared" si="157"/>
        <v>0</v>
      </c>
      <c r="DP59" s="241"/>
      <c r="DQ59" s="243"/>
      <c r="DR59" s="233">
        <f t="shared" si="158"/>
        <v>0</v>
      </c>
      <c r="DS59" s="241"/>
      <c r="DT59" s="243"/>
      <c r="DU59" s="233">
        <f t="shared" si="159"/>
        <v>0</v>
      </c>
      <c r="DV59" s="241"/>
      <c r="DW59" s="243"/>
      <c r="DX59" s="233">
        <f t="shared" si="160"/>
        <v>0</v>
      </c>
      <c r="DY59" s="241"/>
      <c r="DZ59" s="243"/>
      <c r="EA59" s="233">
        <f t="shared" si="161"/>
        <v>0</v>
      </c>
      <c r="EB59" s="241"/>
      <c r="EC59" s="243"/>
      <c r="ED59" s="233">
        <f t="shared" si="162"/>
        <v>0</v>
      </c>
      <c r="EE59" s="241"/>
      <c r="EF59" s="243"/>
      <c r="EG59" s="233">
        <f t="shared" si="163"/>
        <v>0</v>
      </c>
      <c r="EH59" s="241"/>
      <c r="EI59" s="243"/>
      <c r="EJ59" s="233">
        <f t="shared" si="164"/>
        <v>0</v>
      </c>
      <c r="EK59" s="241"/>
      <c r="EL59" s="243"/>
      <c r="EM59" s="233">
        <f t="shared" si="165"/>
        <v>0</v>
      </c>
      <c r="EN59" s="241"/>
      <c r="EO59" s="243"/>
      <c r="EP59" s="233">
        <f t="shared" si="166"/>
        <v>0</v>
      </c>
      <c r="EQ59" s="241"/>
      <c r="ER59" s="243"/>
      <c r="ES59" s="233">
        <f t="shared" si="167"/>
        <v>0</v>
      </c>
      <c r="ET59" s="241"/>
      <c r="EU59" s="243"/>
      <c r="EV59" s="233">
        <f t="shared" si="168"/>
        <v>0</v>
      </c>
      <c r="EW59" s="241"/>
      <c r="EX59" s="243"/>
      <c r="EY59" s="233">
        <f t="shared" si="169"/>
        <v>0</v>
      </c>
      <c r="EZ59" s="241"/>
      <c r="FA59" s="243"/>
      <c r="FB59" s="233">
        <f t="shared" si="170"/>
        <v>0</v>
      </c>
      <c r="FC59" s="241"/>
      <c r="FD59" s="243"/>
      <c r="FE59" s="233">
        <f t="shared" si="171"/>
        <v>0</v>
      </c>
      <c r="FF59" s="241"/>
      <c r="FG59" s="243"/>
      <c r="FH59" s="233">
        <f t="shared" si="172"/>
        <v>0</v>
      </c>
      <c r="FI59" s="241"/>
      <c r="FJ59" s="243"/>
      <c r="FK59" s="233">
        <f t="shared" si="173"/>
        <v>0</v>
      </c>
      <c r="FL59" s="241"/>
      <c r="FM59" s="243"/>
      <c r="FN59" s="233">
        <f t="shared" si="174"/>
        <v>0</v>
      </c>
      <c r="FO59" s="241"/>
      <c r="FP59" s="243"/>
      <c r="FQ59" s="233">
        <f t="shared" si="175"/>
        <v>0</v>
      </c>
      <c r="FR59" s="241"/>
      <c r="FS59" s="243"/>
      <c r="FT59" s="233">
        <f t="shared" si="176"/>
        <v>0</v>
      </c>
      <c r="FU59" s="241"/>
      <c r="FV59" s="243"/>
      <c r="FW59" s="233">
        <f t="shared" si="177"/>
        <v>0</v>
      </c>
      <c r="FX59" s="241"/>
      <c r="FY59" s="243"/>
      <c r="FZ59" s="233">
        <f t="shared" si="178"/>
        <v>0</v>
      </c>
      <c r="GA59" s="241"/>
      <c r="GB59" s="243"/>
      <c r="GC59" s="233">
        <f t="shared" si="179"/>
        <v>0</v>
      </c>
    </row>
    <row r="60" spans="1:185" s="186" customFormat="1" ht="15">
      <c r="A60" s="184"/>
      <c r="B60" s="240"/>
      <c r="C60" s="241"/>
      <c r="D60" s="241"/>
      <c r="E60" s="238"/>
      <c r="F60" s="241"/>
      <c r="G60" s="243"/>
      <c r="H60" s="233">
        <f t="shared" si="121"/>
        <v>0</v>
      </c>
      <c r="I60" s="241"/>
      <c r="J60" s="243"/>
      <c r="K60" s="233">
        <f t="shared" si="122"/>
        <v>0</v>
      </c>
      <c r="L60" s="241"/>
      <c r="M60" s="243"/>
      <c r="N60" s="233">
        <f t="shared" si="123"/>
        <v>0</v>
      </c>
      <c r="O60" s="241"/>
      <c r="P60" s="243"/>
      <c r="Q60" s="233">
        <f t="shared" si="124"/>
        <v>0</v>
      </c>
      <c r="R60" s="241"/>
      <c r="S60" s="243"/>
      <c r="T60" s="233">
        <f t="shared" si="125"/>
        <v>0</v>
      </c>
      <c r="U60" s="241"/>
      <c r="V60" s="243"/>
      <c r="W60" s="233">
        <f t="shared" si="126"/>
        <v>0</v>
      </c>
      <c r="X60" s="241"/>
      <c r="Y60" s="243"/>
      <c r="Z60" s="233">
        <f t="shared" si="127"/>
        <v>0</v>
      </c>
      <c r="AA60" s="241"/>
      <c r="AB60" s="243"/>
      <c r="AC60" s="233">
        <f t="shared" si="128"/>
        <v>0</v>
      </c>
      <c r="AD60" s="241"/>
      <c r="AE60" s="243"/>
      <c r="AF60" s="233">
        <f t="shared" si="129"/>
        <v>0</v>
      </c>
      <c r="AG60" s="241"/>
      <c r="AH60" s="243"/>
      <c r="AI60" s="233">
        <f t="shared" si="130"/>
        <v>0</v>
      </c>
      <c r="AJ60" s="241"/>
      <c r="AK60" s="243"/>
      <c r="AL60" s="233">
        <f t="shared" si="120"/>
        <v>0</v>
      </c>
      <c r="AM60" s="241"/>
      <c r="AN60" s="243"/>
      <c r="AO60" s="233">
        <f t="shared" si="131"/>
        <v>0</v>
      </c>
      <c r="AP60" s="241"/>
      <c r="AQ60" s="243"/>
      <c r="AR60" s="233">
        <f t="shared" si="132"/>
        <v>0</v>
      </c>
      <c r="AS60" s="241"/>
      <c r="AT60" s="243"/>
      <c r="AU60" s="233">
        <f t="shared" si="133"/>
        <v>0</v>
      </c>
      <c r="AV60" s="241"/>
      <c r="AW60" s="243"/>
      <c r="AX60" s="233">
        <f t="shared" si="134"/>
        <v>0</v>
      </c>
      <c r="AY60" s="241"/>
      <c r="AZ60" s="243"/>
      <c r="BA60" s="233">
        <f t="shared" si="135"/>
        <v>0</v>
      </c>
      <c r="BB60" s="241"/>
      <c r="BC60" s="243"/>
      <c r="BD60" s="233">
        <f t="shared" si="136"/>
        <v>0</v>
      </c>
      <c r="BE60" s="241"/>
      <c r="BF60" s="243"/>
      <c r="BG60" s="233">
        <f t="shared" si="137"/>
        <v>0</v>
      </c>
      <c r="BH60" s="241"/>
      <c r="BI60" s="243"/>
      <c r="BJ60" s="233">
        <f t="shared" si="138"/>
        <v>0</v>
      </c>
      <c r="BK60" s="241"/>
      <c r="BL60" s="243"/>
      <c r="BM60" s="233">
        <f t="shared" si="139"/>
        <v>0</v>
      </c>
      <c r="BN60" s="241"/>
      <c r="BO60" s="243"/>
      <c r="BP60" s="233">
        <f t="shared" si="140"/>
        <v>0</v>
      </c>
      <c r="BQ60" s="241"/>
      <c r="BR60" s="243"/>
      <c r="BS60" s="233">
        <f t="shared" si="141"/>
        <v>0</v>
      </c>
      <c r="BT60" s="241"/>
      <c r="BU60" s="243"/>
      <c r="BV60" s="233">
        <f t="shared" si="142"/>
        <v>0</v>
      </c>
      <c r="BW60" s="241"/>
      <c r="BX60" s="243"/>
      <c r="BY60" s="233">
        <f t="shared" si="143"/>
        <v>0</v>
      </c>
      <c r="BZ60" s="241"/>
      <c r="CA60" s="243"/>
      <c r="CB60" s="233">
        <f t="shared" si="144"/>
        <v>0</v>
      </c>
      <c r="CC60" s="241"/>
      <c r="CD60" s="243"/>
      <c r="CE60" s="233">
        <f t="shared" si="145"/>
        <v>0</v>
      </c>
      <c r="CF60" s="241"/>
      <c r="CG60" s="243"/>
      <c r="CH60" s="233">
        <f t="shared" si="146"/>
        <v>0</v>
      </c>
      <c r="CI60" s="241"/>
      <c r="CJ60" s="243"/>
      <c r="CK60" s="233">
        <f t="shared" si="147"/>
        <v>0</v>
      </c>
      <c r="CL60" s="241"/>
      <c r="CM60" s="243"/>
      <c r="CN60" s="233">
        <f t="shared" si="148"/>
        <v>0</v>
      </c>
      <c r="CO60" s="241"/>
      <c r="CP60" s="243"/>
      <c r="CQ60" s="233">
        <f t="shared" si="149"/>
        <v>0</v>
      </c>
      <c r="CR60" s="241"/>
      <c r="CS60" s="243"/>
      <c r="CT60" s="233">
        <f t="shared" si="150"/>
        <v>0</v>
      </c>
      <c r="CU60" s="241"/>
      <c r="CV60" s="243"/>
      <c r="CW60" s="233">
        <f t="shared" si="151"/>
        <v>0</v>
      </c>
      <c r="CX60" s="241"/>
      <c r="CY60" s="243"/>
      <c r="CZ60" s="233">
        <f t="shared" si="152"/>
        <v>0</v>
      </c>
      <c r="DA60" s="241"/>
      <c r="DB60" s="243"/>
      <c r="DC60" s="233">
        <f t="shared" si="153"/>
        <v>0</v>
      </c>
      <c r="DD60" s="241"/>
      <c r="DE60" s="243"/>
      <c r="DF60" s="233">
        <f t="shared" si="154"/>
        <v>0</v>
      </c>
      <c r="DG60" s="241"/>
      <c r="DH60" s="243"/>
      <c r="DI60" s="233">
        <f t="shared" si="155"/>
        <v>0</v>
      </c>
      <c r="DJ60" s="241"/>
      <c r="DK60" s="243"/>
      <c r="DL60" s="233">
        <f t="shared" si="156"/>
        <v>0</v>
      </c>
      <c r="DM60" s="241"/>
      <c r="DN60" s="243"/>
      <c r="DO60" s="233">
        <f t="shared" si="157"/>
        <v>0</v>
      </c>
      <c r="DP60" s="241"/>
      <c r="DQ60" s="243"/>
      <c r="DR60" s="233">
        <f t="shared" si="158"/>
        <v>0</v>
      </c>
      <c r="DS60" s="241"/>
      <c r="DT60" s="243"/>
      <c r="DU60" s="233">
        <f t="shared" si="159"/>
        <v>0</v>
      </c>
      <c r="DV60" s="241"/>
      <c r="DW60" s="243"/>
      <c r="DX60" s="233">
        <f t="shared" si="160"/>
        <v>0</v>
      </c>
      <c r="DY60" s="241"/>
      <c r="DZ60" s="243"/>
      <c r="EA60" s="233">
        <f t="shared" si="161"/>
        <v>0</v>
      </c>
      <c r="EB60" s="241"/>
      <c r="EC60" s="243"/>
      <c r="ED60" s="233">
        <f t="shared" si="162"/>
        <v>0</v>
      </c>
      <c r="EE60" s="241"/>
      <c r="EF60" s="243"/>
      <c r="EG60" s="233">
        <f t="shared" si="163"/>
        <v>0</v>
      </c>
      <c r="EH60" s="241"/>
      <c r="EI60" s="243"/>
      <c r="EJ60" s="233">
        <f t="shared" si="164"/>
        <v>0</v>
      </c>
      <c r="EK60" s="241"/>
      <c r="EL60" s="243"/>
      <c r="EM60" s="233">
        <f t="shared" si="165"/>
        <v>0</v>
      </c>
      <c r="EN60" s="241"/>
      <c r="EO60" s="243"/>
      <c r="EP60" s="233">
        <f t="shared" si="166"/>
        <v>0</v>
      </c>
      <c r="EQ60" s="241"/>
      <c r="ER60" s="243"/>
      <c r="ES60" s="233">
        <f t="shared" si="167"/>
        <v>0</v>
      </c>
      <c r="ET60" s="241"/>
      <c r="EU60" s="243"/>
      <c r="EV60" s="233">
        <f t="shared" si="168"/>
        <v>0</v>
      </c>
      <c r="EW60" s="241"/>
      <c r="EX60" s="243"/>
      <c r="EY60" s="233">
        <f t="shared" si="169"/>
        <v>0</v>
      </c>
      <c r="EZ60" s="241"/>
      <c r="FA60" s="243"/>
      <c r="FB60" s="233">
        <f t="shared" si="170"/>
        <v>0</v>
      </c>
      <c r="FC60" s="241"/>
      <c r="FD60" s="243"/>
      <c r="FE60" s="233">
        <f t="shared" si="171"/>
        <v>0</v>
      </c>
      <c r="FF60" s="241"/>
      <c r="FG60" s="243"/>
      <c r="FH60" s="233">
        <f t="shared" si="172"/>
        <v>0</v>
      </c>
      <c r="FI60" s="241"/>
      <c r="FJ60" s="243"/>
      <c r="FK60" s="233">
        <f t="shared" si="173"/>
        <v>0</v>
      </c>
      <c r="FL60" s="241"/>
      <c r="FM60" s="243"/>
      <c r="FN60" s="233">
        <f t="shared" si="174"/>
        <v>0</v>
      </c>
      <c r="FO60" s="241"/>
      <c r="FP60" s="243"/>
      <c r="FQ60" s="233">
        <f t="shared" si="175"/>
        <v>0</v>
      </c>
      <c r="FR60" s="241"/>
      <c r="FS60" s="243"/>
      <c r="FT60" s="233">
        <f t="shared" si="176"/>
        <v>0</v>
      </c>
      <c r="FU60" s="241"/>
      <c r="FV60" s="243"/>
      <c r="FW60" s="233">
        <f t="shared" si="177"/>
        <v>0</v>
      </c>
      <c r="FX60" s="241"/>
      <c r="FY60" s="243"/>
      <c r="FZ60" s="233">
        <f t="shared" si="178"/>
        <v>0</v>
      </c>
      <c r="GA60" s="241"/>
      <c r="GB60" s="243"/>
      <c r="GC60" s="233">
        <f t="shared" si="179"/>
        <v>0</v>
      </c>
    </row>
    <row r="61" spans="2:185" ht="15">
      <c r="B61" s="240"/>
      <c r="C61" s="244"/>
      <c r="D61" s="244"/>
      <c r="E61" s="238"/>
      <c r="F61" s="241"/>
      <c r="G61" s="243"/>
      <c r="H61" s="233">
        <f t="shared" si="121"/>
        <v>0</v>
      </c>
      <c r="I61" s="241"/>
      <c r="J61" s="243"/>
      <c r="K61" s="233">
        <f t="shared" si="122"/>
        <v>0</v>
      </c>
      <c r="L61" s="241"/>
      <c r="M61" s="243"/>
      <c r="N61" s="233">
        <f t="shared" si="123"/>
        <v>0</v>
      </c>
      <c r="O61" s="241"/>
      <c r="P61" s="243"/>
      <c r="Q61" s="233">
        <f t="shared" si="124"/>
        <v>0</v>
      </c>
      <c r="R61" s="241"/>
      <c r="S61" s="243"/>
      <c r="T61" s="233">
        <f t="shared" si="125"/>
        <v>0</v>
      </c>
      <c r="U61" s="241"/>
      <c r="V61" s="243"/>
      <c r="W61" s="233">
        <f t="shared" si="126"/>
        <v>0</v>
      </c>
      <c r="X61" s="241"/>
      <c r="Y61" s="243"/>
      <c r="Z61" s="233">
        <f t="shared" si="127"/>
        <v>0</v>
      </c>
      <c r="AA61" s="241"/>
      <c r="AB61" s="243"/>
      <c r="AC61" s="233">
        <f t="shared" si="128"/>
        <v>0</v>
      </c>
      <c r="AD61" s="241"/>
      <c r="AE61" s="243"/>
      <c r="AF61" s="233">
        <f t="shared" si="129"/>
        <v>0</v>
      </c>
      <c r="AG61" s="241"/>
      <c r="AH61" s="243"/>
      <c r="AI61" s="233">
        <f t="shared" si="130"/>
        <v>0</v>
      </c>
      <c r="AJ61" s="241"/>
      <c r="AK61" s="243"/>
      <c r="AL61" s="233">
        <f t="shared" si="120"/>
        <v>0</v>
      </c>
      <c r="AM61" s="241"/>
      <c r="AN61" s="243"/>
      <c r="AO61" s="233">
        <f t="shared" si="131"/>
        <v>0</v>
      </c>
      <c r="AP61" s="241"/>
      <c r="AQ61" s="243"/>
      <c r="AR61" s="233">
        <f t="shared" si="132"/>
        <v>0</v>
      </c>
      <c r="AS61" s="241"/>
      <c r="AT61" s="243"/>
      <c r="AU61" s="233">
        <f t="shared" si="133"/>
        <v>0</v>
      </c>
      <c r="AV61" s="241"/>
      <c r="AW61" s="243"/>
      <c r="AX61" s="233">
        <f t="shared" si="134"/>
        <v>0</v>
      </c>
      <c r="AY61" s="241"/>
      <c r="AZ61" s="243"/>
      <c r="BA61" s="233">
        <f t="shared" si="135"/>
        <v>0</v>
      </c>
      <c r="BB61" s="241"/>
      <c r="BC61" s="243"/>
      <c r="BD61" s="233">
        <f t="shared" si="136"/>
        <v>0</v>
      </c>
      <c r="BE61" s="241"/>
      <c r="BF61" s="243"/>
      <c r="BG61" s="233">
        <f t="shared" si="137"/>
        <v>0</v>
      </c>
      <c r="BH61" s="241"/>
      <c r="BI61" s="243"/>
      <c r="BJ61" s="233">
        <f t="shared" si="138"/>
        <v>0</v>
      </c>
      <c r="BK61" s="241"/>
      <c r="BL61" s="243"/>
      <c r="BM61" s="233">
        <f t="shared" si="139"/>
        <v>0</v>
      </c>
      <c r="BN61" s="241"/>
      <c r="BO61" s="243"/>
      <c r="BP61" s="233">
        <f t="shared" si="140"/>
        <v>0</v>
      </c>
      <c r="BQ61" s="241"/>
      <c r="BR61" s="243"/>
      <c r="BS61" s="233">
        <f t="shared" si="141"/>
        <v>0</v>
      </c>
      <c r="BT61" s="241"/>
      <c r="BU61" s="243"/>
      <c r="BV61" s="233">
        <f t="shared" si="142"/>
        <v>0</v>
      </c>
      <c r="BW61" s="241"/>
      <c r="BX61" s="243"/>
      <c r="BY61" s="233">
        <f t="shared" si="143"/>
        <v>0</v>
      </c>
      <c r="BZ61" s="241"/>
      <c r="CA61" s="243"/>
      <c r="CB61" s="233">
        <f t="shared" si="144"/>
        <v>0</v>
      </c>
      <c r="CC61" s="241"/>
      <c r="CD61" s="243"/>
      <c r="CE61" s="233">
        <f t="shared" si="145"/>
        <v>0</v>
      </c>
      <c r="CF61" s="241"/>
      <c r="CG61" s="243"/>
      <c r="CH61" s="233">
        <f t="shared" si="146"/>
        <v>0</v>
      </c>
      <c r="CI61" s="241"/>
      <c r="CJ61" s="243"/>
      <c r="CK61" s="233">
        <f t="shared" si="147"/>
        <v>0</v>
      </c>
      <c r="CL61" s="241"/>
      <c r="CM61" s="243"/>
      <c r="CN61" s="233">
        <f t="shared" si="148"/>
        <v>0</v>
      </c>
      <c r="CO61" s="241"/>
      <c r="CP61" s="243"/>
      <c r="CQ61" s="233">
        <f t="shared" si="149"/>
        <v>0</v>
      </c>
      <c r="CR61" s="241"/>
      <c r="CS61" s="243"/>
      <c r="CT61" s="233">
        <f t="shared" si="150"/>
        <v>0</v>
      </c>
      <c r="CU61" s="241"/>
      <c r="CV61" s="243"/>
      <c r="CW61" s="233">
        <f t="shared" si="151"/>
        <v>0</v>
      </c>
      <c r="CX61" s="241"/>
      <c r="CY61" s="243"/>
      <c r="CZ61" s="233">
        <f t="shared" si="152"/>
        <v>0</v>
      </c>
      <c r="DA61" s="241"/>
      <c r="DB61" s="243"/>
      <c r="DC61" s="233">
        <f t="shared" si="153"/>
        <v>0</v>
      </c>
      <c r="DD61" s="241"/>
      <c r="DE61" s="243"/>
      <c r="DF61" s="233">
        <f t="shared" si="154"/>
        <v>0</v>
      </c>
      <c r="DG61" s="241"/>
      <c r="DH61" s="243"/>
      <c r="DI61" s="233">
        <f t="shared" si="155"/>
        <v>0</v>
      </c>
      <c r="DJ61" s="241"/>
      <c r="DK61" s="243"/>
      <c r="DL61" s="233">
        <f t="shared" si="156"/>
        <v>0</v>
      </c>
      <c r="DM61" s="241"/>
      <c r="DN61" s="243"/>
      <c r="DO61" s="233">
        <f t="shared" si="157"/>
        <v>0</v>
      </c>
      <c r="DP61" s="241"/>
      <c r="DQ61" s="243"/>
      <c r="DR61" s="233">
        <f t="shared" si="158"/>
        <v>0</v>
      </c>
      <c r="DS61" s="241"/>
      <c r="DT61" s="243"/>
      <c r="DU61" s="233">
        <f t="shared" si="159"/>
        <v>0</v>
      </c>
      <c r="DV61" s="241"/>
      <c r="DW61" s="243"/>
      <c r="DX61" s="233">
        <f t="shared" si="160"/>
        <v>0</v>
      </c>
      <c r="DY61" s="241"/>
      <c r="DZ61" s="243"/>
      <c r="EA61" s="233">
        <f t="shared" si="161"/>
        <v>0</v>
      </c>
      <c r="EB61" s="241"/>
      <c r="EC61" s="243"/>
      <c r="ED61" s="233">
        <f t="shared" si="162"/>
        <v>0</v>
      </c>
      <c r="EE61" s="241"/>
      <c r="EF61" s="243"/>
      <c r="EG61" s="233">
        <f t="shared" si="163"/>
        <v>0</v>
      </c>
      <c r="EH61" s="241"/>
      <c r="EI61" s="243"/>
      <c r="EJ61" s="233">
        <f t="shared" si="164"/>
        <v>0</v>
      </c>
      <c r="EK61" s="241"/>
      <c r="EL61" s="243"/>
      <c r="EM61" s="233">
        <f t="shared" si="165"/>
        <v>0</v>
      </c>
      <c r="EN61" s="241"/>
      <c r="EO61" s="243"/>
      <c r="EP61" s="233">
        <f t="shared" si="166"/>
        <v>0</v>
      </c>
      <c r="EQ61" s="241"/>
      <c r="ER61" s="243"/>
      <c r="ES61" s="233">
        <f t="shared" si="167"/>
        <v>0</v>
      </c>
      <c r="ET61" s="241"/>
      <c r="EU61" s="243"/>
      <c r="EV61" s="233">
        <f t="shared" si="168"/>
        <v>0</v>
      </c>
      <c r="EW61" s="241"/>
      <c r="EX61" s="243"/>
      <c r="EY61" s="233">
        <f t="shared" si="169"/>
        <v>0</v>
      </c>
      <c r="EZ61" s="241"/>
      <c r="FA61" s="243"/>
      <c r="FB61" s="233">
        <f t="shared" si="170"/>
        <v>0</v>
      </c>
      <c r="FC61" s="241"/>
      <c r="FD61" s="243"/>
      <c r="FE61" s="233">
        <f t="shared" si="171"/>
        <v>0</v>
      </c>
      <c r="FF61" s="241"/>
      <c r="FG61" s="243"/>
      <c r="FH61" s="233">
        <f t="shared" si="172"/>
        <v>0</v>
      </c>
      <c r="FI61" s="241"/>
      <c r="FJ61" s="243"/>
      <c r="FK61" s="233">
        <f t="shared" si="173"/>
        <v>0</v>
      </c>
      <c r="FL61" s="241"/>
      <c r="FM61" s="243"/>
      <c r="FN61" s="233">
        <f t="shared" si="174"/>
        <v>0</v>
      </c>
      <c r="FO61" s="241"/>
      <c r="FP61" s="243"/>
      <c r="FQ61" s="233">
        <f t="shared" si="175"/>
        <v>0</v>
      </c>
      <c r="FR61" s="241"/>
      <c r="FS61" s="243"/>
      <c r="FT61" s="233">
        <f t="shared" si="176"/>
        <v>0</v>
      </c>
      <c r="FU61" s="241"/>
      <c r="FV61" s="243"/>
      <c r="FW61" s="233">
        <f t="shared" si="177"/>
        <v>0</v>
      </c>
      <c r="FX61" s="241"/>
      <c r="FY61" s="243"/>
      <c r="FZ61" s="233">
        <f t="shared" si="178"/>
        <v>0</v>
      </c>
      <c r="GA61" s="241"/>
      <c r="GB61" s="243"/>
      <c r="GC61" s="233">
        <f t="shared" si="179"/>
        <v>0</v>
      </c>
    </row>
    <row r="62" spans="2:185" ht="15">
      <c r="B62" s="240"/>
      <c r="C62" s="244"/>
      <c r="D62" s="244"/>
      <c r="E62" s="238"/>
      <c r="F62" s="241"/>
      <c r="G62" s="243"/>
      <c r="H62" s="233">
        <f t="shared" si="121"/>
        <v>0</v>
      </c>
      <c r="I62" s="241"/>
      <c r="J62" s="243"/>
      <c r="K62" s="233">
        <f t="shared" si="122"/>
        <v>0</v>
      </c>
      <c r="L62" s="241"/>
      <c r="M62" s="243"/>
      <c r="N62" s="233">
        <f t="shared" si="123"/>
        <v>0</v>
      </c>
      <c r="O62" s="241"/>
      <c r="P62" s="243"/>
      <c r="Q62" s="233">
        <f t="shared" si="124"/>
        <v>0</v>
      </c>
      <c r="R62" s="241"/>
      <c r="S62" s="243"/>
      <c r="T62" s="233">
        <f t="shared" si="125"/>
        <v>0</v>
      </c>
      <c r="U62" s="241"/>
      <c r="V62" s="243"/>
      <c r="W62" s="233">
        <f t="shared" si="126"/>
        <v>0</v>
      </c>
      <c r="X62" s="241"/>
      <c r="Y62" s="243"/>
      <c r="Z62" s="233">
        <f t="shared" si="127"/>
        <v>0</v>
      </c>
      <c r="AA62" s="241"/>
      <c r="AB62" s="243"/>
      <c r="AC62" s="233">
        <f t="shared" si="128"/>
        <v>0</v>
      </c>
      <c r="AD62" s="241"/>
      <c r="AE62" s="243"/>
      <c r="AF62" s="233">
        <f t="shared" si="129"/>
        <v>0</v>
      </c>
      <c r="AG62" s="241"/>
      <c r="AH62" s="243"/>
      <c r="AI62" s="233">
        <f t="shared" si="130"/>
        <v>0</v>
      </c>
      <c r="AJ62" s="241"/>
      <c r="AK62" s="243"/>
      <c r="AL62" s="233">
        <f t="shared" si="120"/>
        <v>0</v>
      </c>
      <c r="AM62" s="241"/>
      <c r="AN62" s="243"/>
      <c r="AO62" s="233">
        <f t="shared" si="131"/>
        <v>0</v>
      </c>
      <c r="AP62" s="241"/>
      <c r="AQ62" s="243"/>
      <c r="AR62" s="233">
        <f t="shared" si="132"/>
        <v>0</v>
      </c>
      <c r="AS62" s="241"/>
      <c r="AT62" s="243"/>
      <c r="AU62" s="233">
        <f t="shared" si="133"/>
        <v>0</v>
      </c>
      <c r="AV62" s="241"/>
      <c r="AW62" s="243"/>
      <c r="AX62" s="233">
        <f t="shared" si="134"/>
        <v>0</v>
      </c>
      <c r="AY62" s="241"/>
      <c r="AZ62" s="243"/>
      <c r="BA62" s="233">
        <f t="shared" si="135"/>
        <v>0</v>
      </c>
      <c r="BB62" s="241"/>
      <c r="BC62" s="243"/>
      <c r="BD62" s="233">
        <f t="shared" si="136"/>
        <v>0</v>
      </c>
      <c r="BE62" s="241"/>
      <c r="BF62" s="243"/>
      <c r="BG62" s="233">
        <f t="shared" si="137"/>
        <v>0</v>
      </c>
      <c r="BH62" s="241"/>
      <c r="BI62" s="243"/>
      <c r="BJ62" s="233">
        <f t="shared" si="138"/>
        <v>0</v>
      </c>
      <c r="BK62" s="241"/>
      <c r="BL62" s="243"/>
      <c r="BM62" s="233">
        <f t="shared" si="139"/>
        <v>0</v>
      </c>
      <c r="BN62" s="241"/>
      <c r="BO62" s="243"/>
      <c r="BP62" s="233">
        <f t="shared" si="140"/>
        <v>0</v>
      </c>
      <c r="BQ62" s="241"/>
      <c r="BR62" s="243"/>
      <c r="BS62" s="233">
        <f t="shared" si="141"/>
        <v>0</v>
      </c>
      <c r="BT62" s="241"/>
      <c r="BU62" s="243"/>
      <c r="BV62" s="233">
        <f t="shared" si="142"/>
        <v>0</v>
      </c>
      <c r="BW62" s="241"/>
      <c r="BX62" s="243"/>
      <c r="BY62" s="233">
        <f t="shared" si="143"/>
        <v>0</v>
      </c>
      <c r="BZ62" s="241"/>
      <c r="CA62" s="243"/>
      <c r="CB62" s="233">
        <f t="shared" si="144"/>
        <v>0</v>
      </c>
      <c r="CC62" s="241"/>
      <c r="CD62" s="243"/>
      <c r="CE62" s="233">
        <f t="shared" si="145"/>
        <v>0</v>
      </c>
      <c r="CF62" s="241"/>
      <c r="CG62" s="243"/>
      <c r="CH62" s="233">
        <f t="shared" si="146"/>
        <v>0</v>
      </c>
      <c r="CI62" s="241"/>
      <c r="CJ62" s="243"/>
      <c r="CK62" s="233">
        <f t="shared" si="147"/>
        <v>0</v>
      </c>
      <c r="CL62" s="241"/>
      <c r="CM62" s="243"/>
      <c r="CN62" s="233">
        <f t="shared" si="148"/>
        <v>0</v>
      </c>
      <c r="CO62" s="241"/>
      <c r="CP62" s="243"/>
      <c r="CQ62" s="233">
        <f t="shared" si="149"/>
        <v>0</v>
      </c>
      <c r="CR62" s="241"/>
      <c r="CS62" s="243"/>
      <c r="CT62" s="233">
        <f t="shared" si="150"/>
        <v>0</v>
      </c>
      <c r="CU62" s="241"/>
      <c r="CV62" s="243"/>
      <c r="CW62" s="233">
        <f t="shared" si="151"/>
        <v>0</v>
      </c>
      <c r="CX62" s="241"/>
      <c r="CY62" s="243"/>
      <c r="CZ62" s="233">
        <f t="shared" si="152"/>
        <v>0</v>
      </c>
      <c r="DA62" s="241"/>
      <c r="DB62" s="243"/>
      <c r="DC62" s="233">
        <f t="shared" si="153"/>
        <v>0</v>
      </c>
      <c r="DD62" s="241"/>
      <c r="DE62" s="243"/>
      <c r="DF62" s="233">
        <f t="shared" si="154"/>
        <v>0</v>
      </c>
      <c r="DG62" s="241"/>
      <c r="DH62" s="243"/>
      <c r="DI62" s="233">
        <f t="shared" si="155"/>
        <v>0</v>
      </c>
      <c r="DJ62" s="241"/>
      <c r="DK62" s="243"/>
      <c r="DL62" s="233">
        <f t="shared" si="156"/>
        <v>0</v>
      </c>
      <c r="DM62" s="241"/>
      <c r="DN62" s="243"/>
      <c r="DO62" s="233">
        <f t="shared" si="157"/>
        <v>0</v>
      </c>
      <c r="DP62" s="241"/>
      <c r="DQ62" s="243"/>
      <c r="DR62" s="233">
        <f t="shared" si="158"/>
        <v>0</v>
      </c>
      <c r="DS62" s="241"/>
      <c r="DT62" s="243"/>
      <c r="DU62" s="233">
        <f t="shared" si="159"/>
        <v>0</v>
      </c>
      <c r="DV62" s="241"/>
      <c r="DW62" s="243"/>
      <c r="DX62" s="233">
        <f t="shared" si="160"/>
        <v>0</v>
      </c>
      <c r="DY62" s="241"/>
      <c r="DZ62" s="243"/>
      <c r="EA62" s="233">
        <f t="shared" si="161"/>
        <v>0</v>
      </c>
      <c r="EB62" s="241"/>
      <c r="EC62" s="243"/>
      <c r="ED62" s="233">
        <f t="shared" si="162"/>
        <v>0</v>
      </c>
      <c r="EE62" s="241"/>
      <c r="EF62" s="243"/>
      <c r="EG62" s="233">
        <f t="shared" si="163"/>
        <v>0</v>
      </c>
      <c r="EH62" s="241"/>
      <c r="EI62" s="243"/>
      <c r="EJ62" s="233">
        <f t="shared" si="164"/>
        <v>0</v>
      </c>
      <c r="EK62" s="241"/>
      <c r="EL62" s="243"/>
      <c r="EM62" s="233">
        <f t="shared" si="165"/>
        <v>0</v>
      </c>
      <c r="EN62" s="241"/>
      <c r="EO62" s="243"/>
      <c r="EP62" s="233">
        <f t="shared" si="166"/>
        <v>0</v>
      </c>
      <c r="EQ62" s="241"/>
      <c r="ER62" s="243"/>
      <c r="ES62" s="233">
        <f t="shared" si="167"/>
        <v>0</v>
      </c>
      <c r="ET62" s="241"/>
      <c r="EU62" s="243"/>
      <c r="EV62" s="233">
        <f t="shared" si="168"/>
        <v>0</v>
      </c>
      <c r="EW62" s="241"/>
      <c r="EX62" s="243"/>
      <c r="EY62" s="233">
        <f t="shared" si="169"/>
        <v>0</v>
      </c>
      <c r="EZ62" s="241"/>
      <c r="FA62" s="243"/>
      <c r="FB62" s="233">
        <f t="shared" si="170"/>
        <v>0</v>
      </c>
      <c r="FC62" s="241"/>
      <c r="FD62" s="243"/>
      <c r="FE62" s="233">
        <f t="shared" si="171"/>
        <v>0</v>
      </c>
      <c r="FF62" s="241"/>
      <c r="FG62" s="243"/>
      <c r="FH62" s="233">
        <f t="shared" si="172"/>
        <v>0</v>
      </c>
      <c r="FI62" s="241"/>
      <c r="FJ62" s="243"/>
      <c r="FK62" s="233">
        <f t="shared" si="173"/>
        <v>0</v>
      </c>
      <c r="FL62" s="241"/>
      <c r="FM62" s="243"/>
      <c r="FN62" s="233">
        <f t="shared" si="174"/>
        <v>0</v>
      </c>
      <c r="FO62" s="241"/>
      <c r="FP62" s="243"/>
      <c r="FQ62" s="233">
        <f t="shared" si="175"/>
        <v>0</v>
      </c>
      <c r="FR62" s="241"/>
      <c r="FS62" s="243"/>
      <c r="FT62" s="233">
        <f t="shared" si="176"/>
        <v>0</v>
      </c>
      <c r="FU62" s="241"/>
      <c r="FV62" s="243"/>
      <c r="FW62" s="233">
        <f t="shared" si="177"/>
        <v>0</v>
      </c>
      <c r="FX62" s="241"/>
      <c r="FY62" s="243"/>
      <c r="FZ62" s="233">
        <f t="shared" si="178"/>
        <v>0</v>
      </c>
      <c r="GA62" s="241"/>
      <c r="GB62" s="243"/>
      <c r="GC62" s="233">
        <f t="shared" si="179"/>
        <v>0</v>
      </c>
    </row>
    <row r="63" spans="2:185" ht="15">
      <c r="B63" s="240"/>
      <c r="C63" s="241"/>
      <c r="D63" s="241"/>
      <c r="E63" s="238"/>
      <c r="F63" s="241"/>
      <c r="G63" s="243"/>
      <c r="H63" s="233">
        <f t="shared" si="121"/>
        <v>0</v>
      </c>
      <c r="I63" s="241"/>
      <c r="J63" s="243"/>
      <c r="K63" s="233">
        <f t="shared" si="122"/>
        <v>0</v>
      </c>
      <c r="L63" s="241"/>
      <c r="M63" s="243"/>
      <c r="N63" s="233">
        <f t="shared" si="123"/>
        <v>0</v>
      </c>
      <c r="O63" s="241"/>
      <c r="P63" s="243"/>
      <c r="Q63" s="233">
        <f t="shared" si="124"/>
        <v>0</v>
      </c>
      <c r="R63" s="241"/>
      <c r="S63" s="243"/>
      <c r="T63" s="233">
        <f t="shared" si="125"/>
        <v>0</v>
      </c>
      <c r="U63" s="241"/>
      <c r="V63" s="243"/>
      <c r="W63" s="233">
        <f t="shared" si="126"/>
        <v>0</v>
      </c>
      <c r="X63" s="241"/>
      <c r="Y63" s="243"/>
      <c r="Z63" s="233">
        <f t="shared" si="127"/>
        <v>0</v>
      </c>
      <c r="AA63" s="241"/>
      <c r="AB63" s="243"/>
      <c r="AC63" s="233">
        <f t="shared" si="128"/>
        <v>0</v>
      </c>
      <c r="AD63" s="241"/>
      <c r="AE63" s="243"/>
      <c r="AF63" s="233">
        <f t="shared" si="129"/>
        <v>0</v>
      </c>
      <c r="AG63" s="241"/>
      <c r="AH63" s="243"/>
      <c r="AI63" s="233">
        <f t="shared" si="130"/>
        <v>0</v>
      </c>
      <c r="AJ63" s="241"/>
      <c r="AK63" s="243"/>
      <c r="AL63" s="233">
        <f t="shared" si="120"/>
        <v>0</v>
      </c>
      <c r="AM63" s="241"/>
      <c r="AN63" s="243"/>
      <c r="AO63" s="233">
        <f t="shared" si="131"/>
        <v>0</v>
      </c>
      <c r="AP63" s="241"/>
      <c r="AQ63" s="243"/>
      <c r="AR63" s="233">
        <f t="shared" si="132"/>
        <v>0</v>
      </c>
      <c r="AS63" s="241"/>
      <c r="AT63" s="243"/>
      <c r="AU63" s="233">
        <f t="shared" si="133"/>
        <v>0</v>
      </c>
      <c r="AV63" s="241"/>
      <c r="AW63" s="243"/>
      <c r="AX63" s="233">
        <f t="shared" si="134"/>
        <v>0</v>
      </c>
      <c r="AY63" s="241"/>
      <c r="AZ63" s="243"/>
      <c r="BA63" s="233">
        <f t="shared" si="135"/>
        <v>0</v>
      </c>
      <c r="BB63" s="241"/>
      <c r="BC63" s="243"/>
      <c r="BD63" s="233">
        <f t="shared" si="136"/>
        <v>0</v>
      </c>
      <c r="BE63" s="241"/>
      <c r="BF63" s="243"/>
      <c r="BG63" s="233">
        <f t="shared" si="137"/>
        <v>0</v>
      </c>
      <c r="BH63" s="241"/>
      <c r="BI63" s="243"/>
      <c r="BJ63" s="233">
        <f t="shared" si="138"/>
        <v>0</v>
      </c>
      <c r="BK63" s="241"/>
      <c r="BL63" s="243"/>
      <c r="BM63" s="233">
        <f t="shared" si="139"/>
        <v>0</v>
      </c>
      <c r="BN63" s="241"/>
      <c r="BO63" s="243"/>
      <c r="BP63" s="233">
        <f t="shared" si="140"/>
        <v>0</v>
      </c>
      <c r="BQ63" s="241"/>
      <c r="BR63" s="243"/>
      <c r="BS63" s="233">
        <f t="shared" si="141"/>
        <v>0</v>
      </c>
      <c r="BT63" s="241"/>
      <c r="BU63" s="243"/>
      <c r="BV63" s="233">
        <f t="shared" si="142"/>
        <v>0</v>
      </c>
      <c r="BW63" s="241"/>
      <c r="BX63" s="243"/>
      <c r="BY63" s="233">
        <f t="shared" si="143"/>
        <v>0</v>
      </c>
      <c r="BZ63" s="241"/>
      <c r="CA63" s="243"/>
      <c r="CB63" s="233">
        <f t="shared" si="144"/>
        <v>0</v>
      </c>
      <c r="CC63" s="241"/>
      <c r="CD63" s="243"/>
      <c r="CE63" s="233">
        <f t="shared" si="145"/>
        <v>0</v>
      </c>
      <c r="CF63" s="241"/>
      <c r="CG63" s="243"/>
      <c r="CH63" s="233">
        <f t="shared" si="146"/>
        <v>0</v>
      </c>
      <c r="CI63" s="241"/>
      <c r="CJ63" s="243"/>
      <c r="CK63" s="233">
        <f t="shared" si="147"/>
        <v>0</v>
      </c>
      <c r="CL63" s="241"/>
      <c r="CM63" s="243"/>
      <c r="CN63" s="233">
        <f t="shared" si="148"/>
        <v>0</v>
      </c>
      <c r="CO63" s="241"/>
      <c r="CP63" s="243"/>
      <c r="CQ63" s="233">
        <f t="shared" si="149"/>
        <v>0</v>
      </c>
      <c r="CR63" s="241"/>
      <c r="CS63" s="243"/>
      <c r="CT63" s="233">
        <f t="shared" si="150"/>
        <v>0</v>
      </c>
      <c r="CU63" s="241"/>
      <c r="CV63" s="243"/>
      <c r="CW63" s="233">
        <f t="shared" si="151"/>
        <v>0</v>
      </c>
      <c r="CX63" s="241"/>
      <c r="CY63" s="243"/>
      <c r="CZ63" s="233">
        <f t="shared" si="152"/>
        <v>0</v>
      </c>
      <c r="DA63" s="241"/>
      <c r="DB63" s="243"/>
      <c r="DC63" s="233">
        <f t="shared" si="153"/>
        <v>0</v>
      </c>
      <c r="DD63" s="241"/>
      <c r="DE63" s="243"/>
      <c r="DF63" s="233">
        <f t="shared" si="154"/>
        <v>0</v>
      </c>
      <c r="DG63" s="241"/>
      <c r="DH63" s="243"/>
      <c r="DI63" s="233">
        <f t="shared" si="155"/>
        <v>0</v>
      </c>
      <c r="DJ63" s="241"/>
      <c r="DK63" s="243"/>
      <c r="DL63" s="233">
        <f t="shared" si="156"/>
        <v>0</v>
      </c>
      <c r="DM63" s="241"/>
      <c r="DN63" s="243"/>
      <c r="DO63" s="233">
        <f t="shared" si="157"/>
        <v>0</v>
      </c>
      <c r="DP63" s="241"/>
      <c r="DQ63" s="243"/>
      <c r="DR63" s="233">
        <f t="shared" si="158"/>
        <v>0</v>
      </c>
      <c r="DS63" s="241"/>
      <c r="DT63" s="243"/>
      <c r="DU63" s="233">
        <f t="shared" si="159"/>
        <v>0</v>
      </c>
      <c r="DV63" s="241"/>
      <c r="DW63" s="243"/>
      <c r="DX63" s="233">
        <f t="shared" si="160"/>
        <v>0</v>
      </c>
      <c r="DY63" s="241"/>
      <c r="DZ63" s="243"/>
      <c r="EA63" s="233">
        <f t="shared" si="161"/>
        <v>0</v>
      </c>
      <c r="EB63" s="241"/>
      <c r="EC63" s="243"/>
      <c r="ED63" s="233">
        <f t="shared" si="162"/>
        <v>0</v>
      </c>
      <c r="EE63" s="241"/>
      <c r="EF63" s="243"/>
      <c r="EG63" s="233">
        <f t="shared" si="163"/>
        <v>0</v>
      </c>
      <c r="EH63" s="241"/>
      <c r="EI63" s="243"/>
      <c r="EJ63" s="233">
        <f t="shared" si="164"/>
        <v>0</v>
      </c>
      <c r="EK63" s="241"/>
      <c r="EL63" s="243"/>
      <c r="EM63" s="233">
        <f t="shared" si="165"/>
        <v>0</v>
      </c>
      <c r="EN63" s="241"/>
      <c r="EO63" s="243"/>
      <c r="EP63" s="233">
        <f t="shared" si="166"/>
        <v>0</v>
      </c>
      <c r="EQ63" s="241"/>
      <c r="ER63" s="243"/>
      <c r="ES63" s="233">
        <f t="shared" si="167"/>
        <v>0</v>
      </c>
      <c r="ET63" s="241"/>
      <c r="EU63" s="243"/>
      <c r="EV63" s="233">
        <f t="shared" si="168"/>
        <v>0</v>
      </c>
      <c r="EW63" s="241"/>
      <c r="EX63" s="243"/>
      <c r="EY63" s="233">
        <f t="shared" si="169"/>
        <v>0</v>
      </c>
      <c r="EZ63" s="241"/>
      <c r="FA63" s="243"/>
      <c r="FB63" s="233">
        <f t="shared" si="170"/>
        <v>0</v>
      </c>
      <c r="FC63" s="241"/>
      <c r="FD63" s="243"/>
      <c r="FE63" s="233">
        <f t="shared" si="171"/>
        <v>0</v>
      </c>
      <c r="FF63" s="241"/>
      <c r="FG63" s="243"/>
      <c r="FH63" s="233">
        <f t="shared" si="172"/>
        <v>0</v>
      </c>
      <c r="FI63" s="241"/>
      <c r="FJ63" s="243"/>
      <c r="FK63" s="233">
        <f t="shared" si="173"/>
        <v>0</v>
      </c>
      <c r="FL63" s="241"/>
      <c r="FM63" s="243"/>
      <c r="FN63" s="233">
        <f t="shared" si="174"/>
        <v>0</v>
      </c>
      <c r="FO63" s="241"/>
      <c r="FP63" s="243"/>
      <c r="FQ63" s="233">
        <f t="shared" si="175"/>
        <v>0</v>
      </c>
      <c r="FR63" s="241"/>
      <c r="FS63" s="243"/>
      <c r="FT63" s="233">
        <f t="shared" si="176"/>
        <v>0</v>
      </c>
      <c r="FU63" s="241"/>
      <c r="FV63" s="243"/>
      <c r="FW63" s="233">
        <f t="shared" si="177"/>
        <v>0</v>
      </c>
      <c r="FX63" s="241"/>
      <c r="FY63" s="243"/>
      <c r="FZ63" s="233">
        <f t="shared" si="178"/>
        <v>0</v>
      </c>
      <c r="GA63" s="241"/>
      <c r="GB63" s="243"/>
      <c r="GC63" s="233">
        <f t="shared" si="179"/>
        <v>0</v>
      </c>
    </row>
    <row r="64" spans="1:185" ht="15">
      <c r="A64" s="186"/>
      <c r="B64" s="240"/>
      <c r="C64" s="241"/>
      <c r="D64" s="241"/>
      <c r="E64" s="238"/>
      <c r="F64" s="241"/>
      <c r="G64" s="243"/>
      <c r="H64" s="233">
        <f t="shared" si="121"/>
        <v>0</v>
      </c>
      <c r="I64" s="241"/>
      <c r="J64" s="243"/>
      <c r="K64" s="233">
        <f t="shared" si="122"/>
        <v>0</v>
      </c>
      <c r="L64" s="241"/>
      <c r="M64" s="243"/>
      <c r="N64" s="233">
        <f t="shared" si="123"/>
        <v>0</v>
      </c>
      <c r="O64" s="241"/>
      <c r="P64" s="243"/>
      <c r="Q64" s="233">
        <f t="shared" si="124"/>
        <v>0</v>
      </c>
      <c r="R64" s="241"/>
      <c r="S64" s="243"/>
      <c r="T64" s="233">
        <f t="shared" si="125"/>
        <v>0</v>
      </c>
      <c r="U64" s="241"/>
      <c r="V64" s="243"/>
      <c r="W64" s="233">
        <f t="shared" si="126"/>
        <v>0</v>
      </c>
      <c r="X64" s="241"/>
      <c r="Y64" s="243"/>
      <c r="Z64" s="233">
        <f t="shared" si="127"/>
        <v>0</v>
      </c>
      <c r="AA64" s="241"/>
      <c r="AB64" s="243"/>
      <c r="AC64" s="233">
        <f t="shared" si="128"/>
        <v>0</v>
      </c>
      <c r="AD64" s="241"/>
      <c r="AE64" s="243"/>
      <c r="AF64" s="233">
        <f t="shared" si="129"/>
        <v>0</v>
      </c>
      <c r="AG64" s="241"/>
      <c r="AH64" s="243"/>
      <c r="AI64" s="233">
        <f t="shared" si="130"/>
        <v>0</v>
      </c>
      <c r="AJ64" s="241"/>
      <c r="AK64" s="243"/>
      <c r="AL64" s="233">
        <f t="shared" si="120"/>
        <v>0</v>
      </c>
      <c r="AM64" s="241"/>
      <c r="AN64" s="243"/>
      <c r="AO64" s="233">
        <f t="shared" si="131"/>
        <v>0</v>
      </c>
      <c r="AP64" s="241"/>
      <c r="AQ64" s="243"/>
      <c r="AR64" s="233">
        <f t="shared" si="132"/>
        <v>0</v>
      </c>
      <c r="AS64" s="241"/>
      <c r="AT64" s="243"/>
      <c r="AU64" s="233">
        <f t="shared" si="133"/>
        <v>0</v>
      </c>
      <c r="AV64" s="241"/>
      <c r="AW64" s="243"/>
      <c r="AX64" s="233">
        <f t="shared" si="134"/>
        <v>0</v>
      </c>
      <c r="AY64" s="241"/>
      <c r="AZ64" s="243"/>
      <c r="BA64" s="233">
        <f t="shared" si="135"/>
        <v>0</v>
      </c>
      <c r="BB64" s="241"/>
      <c r="BC64" s="243"/>
      <c r="BD64" s="233">
        <f t="shared" si="136"/>
        <v>0</v>
      </c>
      <c r="BE64" s="241"/>
      <c r="BF64" s="243"/>
      <c r="BG64" s="233">
        <f t="shared" si="137"/>
        <v>0</v>
      </c>
      <c r="BH64" s="241"/>
      <c r="BI64" s="243"/>
      <c r="BJ64" s="233">
        <f t="shared" si="138"/>
        <v>0</v>
      </c>
      <c r="BK64" s="241"/>
      <c r="BL64" s="243"/>
      <c r="BM64" s="233">
        <f t="shared" si="139"/>
        <v>0</v>
      </c>
      <c r="BN64" s="241"/>
      <c r="BO64" s="243"/>
      <c r="BP64" s="233">
        <f t="shared" si="140"/>
        <v>0</v>
      </c>
      <c r="BQ64" s="241"/>
      <c r="BR64" s="243"/>
      <c r="BS64" s="233">
        <f t="shared" si="141"/>
        <v>0</v>
      </c>
      <c r="BT64" s="241"/>
      <c r="BU64" s="243"/>
      <c r="BV64" s="233">
        <f t="shared" si="142"/>
        <v>0</v>
      </c>
      <c r="BW64" s="241"/>
      <c r="BX64" s="243"/>
      <c r="BY64" s="233">
        <f t="shared" si="143"/>
        <v>0</v>
      </c>
      <c r="BZ64" s="241"/>
      <c r="CA64" s="243"/>
      <c r="CB64" s="233">
        <f t="shared" si="144"/>
        <v>0</v>
      </c>
      <c r="CC64" s="241"/>
      <c r="CD64" s="243"/>
      <c r="CE64" s="233">
        <f t="shared" si="145"/>
        <v>0</v>
      </c>
      <c r="CF64" s="241"/>
      <c r="CG64" s="243"/>
      <c r="CH64" s="233">
        <f t="shared" si="146"/>
        <v>0</v>
      </c>
      <c r="CI64" s="241"/>
      <c r="CJ64" s="243"/>
      <c r="CK64" s="233">
        <f t="shared" si="147"/>
        <v>0</v>
      </c>
      <c r="CL64" s="241"/>
      <c r="CM64" s="243"/>
      <c r="CN64" s="233">
        <f t="shared" si="148"/>
        <v>0</v>
      </c>
      <c r="CO64" s="241"/>
      <c r="CP64" s="243"/>
      <c r="CQ64" s="233">
        <f t="shared" si="149"/>
        <v>0</v>
      </c>
      <c r="CR64" s="241"/>
      <c r="CS64" s="243"/>
      <c r="CT64" s="233">
        <f t="shared" si="150"/>
        <v>0</v>
      </c>
      <c r="CU64" s="241"/>
      <c r="CV64" s="243"/>
      <c r="CW64" s="233">
        <f t="shared" si="151"/>
        <v>0</v>
      </c>
      <c r="CX64" s="241"/>
      <c r="CY64" s="243"/>
      <c r="CZ64" s="233">
        <f t="shared" si="152"/>
        <v>0</v>
      </c>
      <c r="DA64" s="241"/>
      <c r="DB64" s="243"/>
      <c r="DC64" s="233">
        <f t="shared" si="153"/>
        <v>0</v>
      </c>
      <c r="DD64" s="241"/>
      <c r="DE64" s="243"/>
      <c r="DF64" s="233">
        <f t="shared" si="154"/>
        <v>0</v>
      </c>
      <c r="DG64" s="241"/>
      <c r="DH64" s="243"/>
      <c r="DI64" s="233">
        <f t="shared" si="155"/>
        <v>0</v>
      </c>
      <c r="DJ64" s="241"/>
      <c r="DK64" s="243"/>
      <c r="DL64" s="233">
        <f t="shared" si="156"/>
        <v>0</v>
      </c>
      <c r="DM64" s="241"/>
      <c r="DN64" s="243"/>
      <c r="DO64" s="233">
        <f t="shared" si="157"/>
        <v>0</v>
      </c>
      <c r="DP64" s="241"/>
      <c r="DQ64" s="243"/>
      <c r="DR64" s="233">
        <f t="shared" si="158"/>
        <v>0</v>
      </c>
      <c r="DS64" s="241"/>
      <c r="DT64" s="243"/>
      <c r="DU64" s="233">
        <f t="shared" si="159"/>
        <v>0</v>
      </c>
      <c r="DV64" s="241"/>
      <c r="DW64" s="243"/>
      <c r="DX64" s="233">
        <f t="shared" si="160"/>
        <v>0</v>
      </c>
      <c r="DY64" s="241"/>
      <c r="DZ64" s="243"/>
      <c r="EA64" s="233">
        <f t="shared" si="161"/>
        <v>0</v>
      </c>
      <c r="EB64" s="241"/>
      <c r="EC64" s="243"/>
      <c r="ED64" s="233">
        <f t="shared" si="162"/>
        <v>0</v>
      </c>
      <c r="EE64" s="241"/>
      <c r="EF64" s="243"/>
      <c r="EG64" s="233">
        <f t="shared" si="163"/>
        <v>0</v>
      </c>
      <c r="EH64" s="241"/>
      <c r="EI64" s="243"/>
      <c r="EJ64" s="233">
        <f t="shared" si="164"/>
        <v>0</v>
      </c>
      <c r="EK64" s="241"/>
      <c r="EL64" s="243"/>
      <c r="EM64" s="233">
        <f t="shared" si="165"/>
        <v>0</v>
      </c>
      <c r="EN64" s="241"/>
      <c r="EO64" s="243"/>
      <c r="EP64" s="233">
        <f t="shared" si="166"/>
        <v>0</v>
      </c>
      <c r="EQ64" s="241"/>
      <c r="ER64" s="243"/>
      <c r="ES64" s="233">
        <f t="shared" si="167"/>
        <v>0</v>
      </c>
      <c r="ET64" s="241"/>
      <c r="EU64" s="243"/>
      <c r="EV64" s="233">
        <f t="shared" si="168"/>
        <v>0</v>
      </c>
      <c r="EW64" s="241"/>
      <c r="EX64" s="243"/>
      <c r="EY64" s="233">
        <f t="shared" si="169"/>
        <v>0</v>
      </c>
      <c r="EZ64" s="241"/>
      <c r="FA64" s="243"/>
      <c r="FB64" s="233">
        <f t="shared" si="170"/>
        <v>0</v>
      </c>
      <c r="FC64" s="241"/>
      <c r="FD64" s="243"/>
      <c r="FE64" s="233">
        <f t="shared" si="171"/>
        <v>0</v>
      </c>
      <c r="FF64" s="241"/>
      <c r="FG64" s="243"/>
      <c r="FH64" s="233">
        <f t="shared" si="172"/>
        <v>0</v>
      </c>
      <c r="FI64" s="241"/>
      <c r="FJ64" s="243"/>
      <c r="FK64" s="233">
        <f t="shared" si="173"/>
        <v>0</v>
      </c>
      <c r="FL64" s="241"/>
      <c r="FM64" s="243"/>
      <c r="FN64" s="233">
        <f t="shared" si="174"/>
        <v>0</v>
      </c>
      <c r="FO64" s="241"/>
      <c r="FP64" s="243"/>
      <c r="FQ64" s="233">
        <f t="shared" si="175"/>
        <v>0</v>
      </c>
      <c r="FR64" s="241"/>
      <c r="FS64" s="243"/>
      <c r="FT64" s="233">
        <f t="shared" si="176"/>
        <v>0</v>
      </c>
      <c r="FU64" s="241"/>
      <c r="FV64" s="243"/>
      <c r="FW64" s="233">
        <f t="shared" si="177"/>
        <v>0</v>
      </c>
      <c r="FX64" s="241"/>
      <c r="FY64" s="243"/>
      <c r="FZ64" s="233">
        <f t="shared" si="178"/>
        <v>0</v>
      </c>
      <c r="GA64" s="241"/>
      <c r="GB64" s="243"/>
      <c r="GC64" s="233">
        <f t="shared" si="179"/>
        <v>0</v>
      </c>
    </row>
    <row r="65" spans="2:185" ht="15">
      <c r="B65" s="240"/>
      <c r="C65" s="241"/>
      <c r="D65" s="241"/>
      <c r="E65" s="238"/>
      <c r="F65" s="241"/>
      <c r="G65" s="243"/>
      <c r="H65" s="233">
        <f t="shared" si="121"/>
        <v>0</v>
      </c>
      <c r="I65" s="241"/>
      <c r="J65" s="243"/>
      <c r="K65" s="233">
        <f t="shared" si="122"/>
        <v>0</v>
      </c>
      <c r="L65" s="241"/>
      <c r="M65" s="243"/>
      <c r="N65" s="233">
        <f t="shared" si="123"/>
        <v>0</v>
      </c>
      <c r="O65" s="241"/>
      <c r="P65" s="243"/>
      <c r="Q65" s="233">
        <f t="shared" si="124"/>
        <v>0</v>
      </c>
      <c r="R65" s="241"/>
      <c r="S65" s="243"/>
      <c r="T65" s="233">
        <f t="shared" si="125"/>
        <v>0</v>
      </c>
      <c r="U65" s="241"/>
      <c r="V65" s="243"/>
      <c r="W65" s="233">
        <f t="shared" si="126"/>
        <v>0</v>
      </c>
      <c r="X65" s="241"/>
      <c r="Y65" s="243"/>
      <c r="Z65" s="233">
        <f t="shared" si="127"/>
        <v>0</v>
      </c>
      <c r="AA65" s="241"/>
      <c r="AB65" s="243"/>
      <c r="AC65" s="233">
        <f t="shared" si="128"/>
        <v>0</v>
      </c>
      <c r="AD65" s="241"/>
      <c r="AE65" s="243"/>
      <c r="AF65" s="233">
        <f t="shared" si="129"/>
        <v>0</v>
      </c>
      <c r="AG65" s="241"/>
      <c r="AH65" s="243"/>
      <c r="AI65" s="233">
        <f t="shared" si="130"/>
        <v>0</v>
      </c>
      <c r="AJ65" s="241"/>
      <c r="AK65" s="243"/>
      <c r="AL65" s="233">
        <f t="shared" si="120"/>
        <v>0</v>
      </c>
      <c r="AM65" s="241"/>
      <c r="AN65" s="243"/>
      <c r="AO65" s="233">
        <f t="shared" si="131"/>
        <v>0</v>
      </c>
      <c r="AP65" s="241"/>
      <c r="AQ65" s="243"/>
      <c r="AR65" s="233">
        <f t="shared" si="132"/>
        <v>0</v>
      </c>
      <c r="AS65" s="241"/>
      <c r="AT65" s="243"/>
      <c r="AU65" s="233">
        <f t="shared" si="133"/>
        <v>0</v>
      </c>
      <c r="AV65" s="241"/>
      <c r="AW65" s="243"/>
      <c r="AX65" s="233">
        <f t="shared" si="134"/>
        <v>0</v>
      </c>
      <c r="AY65" s="241"/>
      <c r="AZ65" s="243"/>
      <c r="BA65" s="233">
        <f t="shared" si="135"/>
        <v>0</v>
      </c>
      <c r="BB65" s="241"/>
      <c r="BC65" s="243"/>
      <c r="BD65" s="233">
        <f t="shared" si="136"/>
        <v>0</v>
      </c>
      <c r="BE65" s="241"/>
      <c r="BF65" s="243"/>
      <c r="BG65" s="233">
        <f t="shared" si="137"/>
        <v>0</v>
      </c>
      <c r="BH65" s="241"/>
      <c r="BI65" s="243"/>
      <c r="BJ65" s="233">
        <f t="shared" si="138"/>
        <v>0</v>
      </c>
      <c r="BK65" s="241"/>
      <c r="BL65" s="243"/>
      <c r="BM65" s="233">
        <f t="shared" si="139"/>
        <v>0</v>
      </c>
      <c r="BN65" s="241"/>
      <c r="BO65" s="243"/>
      <c r="BP65" s="233">
        <f t="shared" si="140"/>
        <v>0</v>
      </c>
      <c r="BQ65" s="241"/>
      <c r="BR65" s="243"/>
      <c r="BS65" s="233">
        <f t="shared" si="141"/>
        <v>0</v>
      </c>
      <c r="BT65" s="241"/>
      <c r="BU65" s="243"/>
      <c r="BV65" s="233">
        <f t="shared" si="142"/>
        <v>0</v>
      </c>
      <c r="BW65" s="241"/>
      <c r="BX65" s="243"/>
      <c r="BY65" s="233">
        <f t="shared" si="143"/>
        <v>0</v>
      </c>
      <c r="BZ65" s="241"/>
      <c r="CA65" s="243"/>
      <c r="CB65" s="233">
        <f t="shared" si="144"/>
        <v>0</v>
      </c>
      <c r="CC65" s="241"/>
      <c r="CD65" s="243"/>
      <c r="CE65" s="233">
        <f t="shared" si="145"/>
        <v>0</v>
      </c>
      <c r="CF65" s="241"/>
      <c r="CG65" s="243"/>
      <c r="CH65" s="233">
        <f t="shared" si="146"/>
        <v>0</v>
      </c>
      <c r="CI65" s="241"/>
      <c r="CJ65" s="243"/>
      <c r="CK65" s="233">
        <f t="shared" si="147"/>
        <v>0</v>
      </c>
      <c r="CL65" s="241"/>
      <c r="CM65" s="243"/>
      <c r="CN65" s="233">
        <f t="shared" si="148"/>
        <v>0</v>
      </c>
      <c r="CO65" s="241"/>
      <c r="CP65" s="243"/>
      <c r="CQ65" s="233">
        <f t="shared" si="149"/>
        <v>0</v>
      </c>
      <c r="CR65" s="241"/>
      <c r="CS65" s="243"/>
      <c r="CT65" s="233">
        <f t="shared" si="150"/>
        <v>0</v>
      </c>
      <c r="CU65" s="241"/>
      <c r="CV65" s="243"/>
      <c r="CW65" s="233">
        <f t="shared" si="151"/>
        <v>0</v>
      </c>
      <c r="CX65" s="241"/>
      <c r="CY65" s="243"/>
      <c r="CZ65" s="233">
        <f t="shared" si="152"/>
        <v>0</v>
      </c>
      <c r="DA65" s="241"/>
      <c r="DB65" s="243"/>
      <c r="DC65" s="233">
        <f t="shared" si="153"/>
        <v>0</v>
      </c>
      <c r="DD65" s="241"/>
      <c r="DE65" s="243"/>
      <c r="DF65" s="233">
        <f t="shared" si="154"/>
        <v>0</v>
      </c>
      <c r="DG65" s="241"/>
      <c r="DH65" s="243"/>
      <c r="DI65" s="233">
        <f t="shared" si="155"/>
        <v>0</v>
      </c>
      <c r="DJ65" s="241"/>
      <c r="DK65" s="243"/>
      <c r="DL65" s="233">
        <f t="shared" si="156"/>
        <v>0</v>
      </c>
      <c r="DM65" s="241"/>
      <c r="DN65" s="243"/>
      <c r="DO65" s="233">
        <f t="shared" si="157"/>
        <v>0</v>
      </c>
      <c r="DP65" s="241"/>
      <c r="DQ65" s="243"/>
      <c r="DR65" s="233">
        <f t="shared" si="158"/>
        <v>0</v>
      </c>
      <c r="DS65" s="241"/>
      <c r="DT65" s="243"/>
      <c r="DU65" s="233">
        <f t="shared" si="159"/>
        <v>0</v>
      </c>
      <c r="DV65" s="241"/>
      <c r="DW65" s="243"/>
      <c r="DX65" s="233">
        <f t="shared" si="160"/>
        <v>0</v>
      </c>
      <c r="DY65" s="241"/>
      <c r="DZ65" s="243"/>
      <c r="EA65" s="233">
        <f t="shared" si="161"/>
        <v>0</v>
      </c>
      <c r="EB65" s="241"/>
      <c r="EC65" s="243"/>
      <c r="ED65" s="233">
        <f t="shared" si="162"/>
        <v>0</v>
      </c>
      <c r="EE65" s="241"/>
      <c r="EF65" s="243"/>
      <c r="EG65" s="233">
        <f t="shared" si="163"/>
        <v>0</v>
      </c>
      <c r="EH65" s="241"/>
      <c r="EI65" s="243"/>
      <c r="EJ65" s="233">
        <f t="shared" si="164"/>
        <v>0</v>
      </c>
      <c r="EK65" s="241"/>
      <c r="EL65" s="243"/>
      <c r="EM65" s="233">
        <f t="shared" si="165"/>
        <v>0</v>
      </c>
      <c r="EN65" s="241"/>
      <c r="EO65" s="243"/>
      <c r="EP65" s="233">
        <f t="shared" si="166"/>
        <v>0</v>
      </c>
      <c r="EQ65" s="241"/>
      <c r="ER65" s="243"/>
      <c r="ES65" s="233">
        <f t="shared" si="167"/>
        <v>0</v>
      </c>
      <c r="ET65" s="241"/>
      <c r="EU65" s="243"/>
      <c r="EV65" s="233">
        <f t="shared" si="168"/>
        <v>0</v>
      </c>
      <c r="EW65" s="241"/>
      <c r="EX65" s="243"/>
      <c r="EY65" s="233">
        <f t="shared" si="169"/>
        <v>0</v>
      </c>
      <c r="EZ65" s="241"/>
      <c r="FA65" s="243"/>
      <c r="FB65" s="233">
        <f t="shared" si="170"/>
        <v>0</v>
      </c>
      <c r="FC65" s="241"/>
      <c r="FD65" s="243"/>
      <c r="FE65" s="233">
        <f t="shared" si="171"/>
        <v>0</v>
      </c>
      <c r="FF65" s="241"/>
      <c r="FG65" s="243"/>
      <c r="FH65" s="233">
        <f t="shared" si="172"/>
        <v>0</v>
      </c>
      <c r="FI65" s="241"/>
      <c r="FJ65" s="243"/>
      <c r="FK65" s="233">
        <f t="shared" si="173"/>
        <v>0</v>
      </c>
      <c r="FL65" s="241"/>
      <c r="FM65" s="243"/>
      <c r="FN65" s="233">
        <f t="shared" si="174"/>
        <v>0</v>
      </c>
      <c r="FO65" s="241"/>
      <c r="FP65" s="243"/>
      <c r="FQ65" s="233">
        <f t="shared" si="175"/>
        <v>0</v>
      </c>
      <c r="FR65" s="241"/>
      <c r="FS65" s="243"/>
      <c r="FT65" s="233">
        <f t="shared" si="176"/>
        <v>0</v>
      </c>
      <c r="FU65" s="241"/>
      <c r="FV65" s="243"/>
      <c r="FW65" s="233">
        <f t="shared" si="177"/>
        <v>0</v>
      </c>
      <c r="FX65" s="241"/>
      <c r="FY65" s="243"/>
      <c r="FZ65" s="233">
        <f t="shared" si="178"/>
        <v>0</v>
      </c>
      <c r="GA65" s="241"/>
      <c r="GB65" s="243"/>
      <c r="GC65" s="233">
        <f t="shared" si="179"/>
        <v>0</v>
      </c>
    </row>
    <row r="66" spans="2:185" ht="15">
      <c r="B66" s="240"/>
      <c r="C66" s="241"/>
      <c r="D66" s="241"/>
      <c r="E66" s="238"/>
      <c r="F66" s="241"/>
      <c r="G66" s="243"/>
      <c r="H66" s="233">
        <f t="shared" si="121"/>
        <v>0</v>
      </c>
      <c r="I66" s="241"/>
      <c r="J66" s="243"/>
      <c r="K66" s="233">
        <f t="shared" si="122"/>
        <v>0</v>
      </c>
      <c r="L66" s="241"/>
      <c r="M66" s="243"/>
      <c r="N66" s="233">
        <f t="shared" si="123"/>
        <v>0</v>
      </c>
      <c r="O66" s="241"/>
      <c r="P66" s="243"/>
      <c r="Q66" s="233">
        <f t="shared" si="124"/>
        <v>0</v>
      </c>
      <c r="R66" s="241"/>
      <c r="S66" s="243"/>
      <c r="T66" s="233">
        <f t="shared" si="125"/>
        <v>0</v>
      </c>
      <c r="U66" s="241"/>
      <c r="V66" s="243"/>
      <c r="W66" s="233">
        <f t="shared" si="126"/>
        <v>0</v>
      </c>
      <c r="X66" s="241"/>
      <c r="Y66" s="243"/>
      <c r="Z66" s="233">
        <f t="shared" si="127"/>
        <v>0</v>
      </c>
      <c r="AA66" s="241"/>
      <c r="AB66" s="243"/>
      <c r="AC66" s="233">
        <f t="shared" si="128"/>
        <v>0</v>
      </c>
      <c r="AD66" s="241"/>
      <c r="AE66" s="243"/>
      <c r="AF66" s="233">
        <f t="shared" si="129"/>
        <v>0</v>
      </c>
      <c r="AG66" s="241"/>
      <c r="AH66" s="243"/>
      <c r="AI66" s="233">
        <f t="shared" si="130"/>
        <v>0</v>
      </c>
      <c r="AJ66" s="241"/>
      <c r="AK66" s="243"/>
      <c r="AL66" s="233">
        <f t="shared" si="120"/>
        <v>0</v>
      </c>
      <c r="AM66" s="241"/>
      <c r="AN66" s="243"/>
      <c r="AO66" s="233">
        <f t="shared" si="131"/>
        <v>0</v>
      </c>
      <c r="AP66" s="241"/>
      <c r="AQ66" s="243"/>
      <c r="AR66" s="233">
        <f t="shared" si="132"/>
        <v>0</v>
      </c>
      <c r="AS66" s="241"/>
      <c r="AT66" s="243"/>
      <c r="AU66" s="233">
        <f t="shared" si="133"/>
        <v>0</v>
      </c>
      <c r="AV66" s="241"/>
      <c r="AW66" s="243"/>
      <c r="AX66" s="233">
        <f t="shared" si="134"/>
        <v>0</v>
      </c>
      <c r="AY66" s="241"/>
      <c r="AZ66" s="243"/>
      <c r="BA66" s="233">
        <f t="shared" si="135"/>
        <v>0</v>
      </c>
      <c r="BB66" s="241"/>
      <c r="BC66" s="243"/>
      <c r="BD66" s="233">
        <f t="shared" si="136"/>
        <v>0</v>
      </c>
      <c r="BE66" s="241"/>
      <c r="BF66" s="243"/>
      <c r="BG66" s="233">
        <f t="shared" si="137"/>
        <v>0</v>
      </c>
      <c r="BH66" s="241"/>
      <c r="BI66" s="243"/>
      <c r="BJ66" s="233">
        <f t="shared" si="138"/>
        <v>0</v>
      </c>
      <c r="BK66" s="241"/>
      <c r="BL66" s="243"/>
      <c r="BM66" s="233">
        <f t="shared" si="139"/>
        <v>0</v>
      </c>
      <c r="BN66" s="241"/>
      <c r="BO66" s="243"/>
      <c r="BP66" s="233">
        <f t="shared" si="140"/>
        <v>0</v>
      </c>
      <c r="BQ66" s="241"/>
      <c r="BR66" s="243"/>
      <c r="BS66" s="233">
        <f t="shared" si="141"/>
        <v>0</v>
      </c>
      <c r="BT66" s="241"/>
      <c r="BU66" s="243"/>
      <c r="BV66" s="233">
        <f t="shared" si="142"/>
        <v>0</v>
      </c>
      <c r="BW66" s="241"/>
      <c r="BX66" s="243"/>
      <c r="BY66" s="233">
        <f t="shared" si="143"/>
        <v>0</v>
      </c>
      <c r="BZ66" s="241"/>
      <c r="CA66" s="243"/>
      <c r="CB66" s="233">
        <f t="shared" si="144"/>
        <v>0</v>
      </c>
      <c r="CC66" s="241"/>
      <c r="CD66" s="243"/>
      <c r="CE66" s="233">
        <f t="shared" si="145"/>
        <v>0</v>
      </c>
      <c r="CF66" s="241"/>
      <c r="CG66" s="243"/>
      <c r="CH66" s="233">
        <f t="shared" si="146"/>
        <v>0</v>
      </c>
      <c r="CI66" s="241"/>
      <c r="CJ66" s="243"/>
      <c r="CK66" s="233">
        <f t="shared" si="147"/>
        <v>0</v>
      </c>
      <c r="CL66" s="241"/>
      <c r="CM66" s="243"/>
      <c r="CN66" s="233">
        <f t="shared" si="148"/>
        <v>0</v>
      </c>
      <c r="CO66" s="241"/>
      <c r="CP66" s="243"/>
      <c r="CQ66" s="233">
        <f t="shared" si="149"/>
        <v>0</v>
      </c>
      <c r="CR66" s="241"/>
      <c r="CS66" s="243"/>
      <c r="CT66" s="233">
        <f t="shared" si="150"/>
        <v>0</v>
      </c>
      <c r="CU66" s="241"/>
      <c r="CV66" s="243"/>
      <c r="CW66" s="233">
        <f t="shared" si="151"/>
        <v>0</v>
      </c>
      <c r="CX66" s="241"/>
      <c r="CY66" s="243"/>
      <c r="CZ66" s="233">
        <f t="shared" si="152"/>
        <v>0</v>
      </c>
      <c r="DA66" s="241"/>
      <c r="DB66" s="243"/>
      <c r="DC66" s="233">
        <f t="shared" si="153"/>
        <v>0</v>
      </c>
      <c r="DD66" s="241"/>
      <c r="DE66" s="243"/>
      <c r="DF66" s="233">
        <f t="shared" si="154"/>
        <v>0</v>
      </c>
      <c r="DG66" s="241"/>
      <c r="DH66" s="243"/>
      <c r="DI66" s="233">
        <f t="shared" si="155"/>
        <v>0</v>
      </c>
      <c r="DJ66" s="241"/>
      <c r="DK66" s="243"/>
      <c r="DL66" s="233">
        <f t="shared" si="156"/>
        <v>0</v>
      </c>
      <c r="DM66" s="241"/>
      <c r="DN66" s="243"/>
      <c r="DO66" s="233">
        <f t="shared" si="157"/>
        <v>0</v>
      </c>
      <c r="DP66" s="241"/>
      <c r="DQ66" s="243"/>
      <c r="DR66" s="233">
        <f t="shared" si="158"/>
        <v>0</v>
      </c>
      <c r="DS66" s="241"/>
      <c r="DT66" s="243"/>
      <c r="DU66" s="233">
        <f t="shared" si="159"/>
        <v>0</v>
      </c>
      <c r="DV66" s="241"/>
      <c r="DW66" s="243"/>
      <c r="DX66" s="233">
        <f t="shared" si="160"/>
        <v>0</v>
      </c>
      <c r="DY66" s="241"/>
      <c r="DZ66" s="243"/>
      <c r="EA66" s="233">
        <f t="shared" si="161"/>
        <v>0</v>
      </c>
      <c r="EB66" s="241"/>
      <c r="EC66" s="243"/>
      <c r="ED66" s="233">
        <f t="shared" si="162"/>
        <v>0</v>
      </c>
      <c r="EE66" s="241"/>
      <c r="EF66" s="243"/>
      <c r="EG66" s="233">
        <f t="shared" si="163"/>
        <v>0</v>
      </c>
      <c r="EH66" s="241"/>
      <c r="EI66" s="243"/>
      <c r="EJ66" s="233">
        <f>$C$54*$E66*$EH$54/2000</f>
        <v>0</v>
      </c>
      <c r="EK66" s="241"/>
      <c r="EL66" s="243"/>
      <c r="EM66" s="233">
        <f t="shared" si="165"/>
        <v>0</v>
      </c>
      <c r="EN66" s="241"/>
      <c r="EO66" s="243"/>
      <c r="EP66" s="233">
        <f t="shared" si="166"/>
        <v>0</v>
      </c>
      <c r="EQ66" s="241"/>
      <c r="ER66" s="243"/>
      <c r="ES66" s="233">
        <f t="shared" si="167"/>
        <v>0</v>
      </c>
      <c r="ET66" s="241"/>
      <c r="EU66" s="243"/>
      <c r="EV66" s="233">
        <f t="shared" si="168"/>
        <v>0</v>
      </c>
      <c r="EW66" s="241"/>
      <c r="EX66" s="243"/>
      <c r="EY66" s="233">
        <f t="shared" si="169"/>
        <v>0</v>
      </c>
      <c r="EZ66" s="241"/>
      <c r="FA66" s="243"/>
      <c r="FB66" s="233">
        <f t="shared" si="170"/>
        <v>0</v>
      </c>
      <c r="FC66" s="241"/>
      <c r="FD66" s="243"/>
      <c r="FE66" s="233">
        <f t="shared" si="171"/>
        <v>0</v>
      </c>
      <c r="FF66" s="241"/>
      <c r="FG66" s="243"/>
      <c r="FH66" s="233">
        <f t="shared" si="172"/>
        <v>0</v>
      </c>
      <c r="FI66" s="241"/>
      <c r="FJ66" s="243"/>
      <c r="FK66" s="233">
        <f t="shared" si="173"/>
        <v>0</v>
      </c>
      <c r="FL66" s="241"/>
      <c r="FM66" s="243"/>
      <c r="FN66" s="233">
        <f t="shared" si="174"/>
        <v>0</v>
      </c>
      <c r="FO66" s="241"/>
      <c r="FP66" s="243"/>
      <c r="FQ66" s="233">
        <f t="shared" si="175"/>
        <v>0</v>
      </c>
      <c r="FR66" s="241"/>
      <c r="FS66" s="243"/>
      <c r="FT66" s="233">
        <f t="shared" si="176"/>
        <v>0</v>
      </c>
      <c r="FU66" s="241"/>
      <c r="FV66" s="243"/>
      <c r="FW66" s="233">
        <f t="shared" si="177"/>
        <v>0</v>
      </c>
      <c r="FX66" s="241"/>
      <c r="FY66" s="243"/>
      <c r="FZ66" s="233">
        <f t="shared" si="178"/>
        <v>0</v>
      </c>
      <c r="GA66" s="241"/>
      <c r="GB66" s="243"/>
      <c r="GC66" s="233">
        <f t="shared" si="179"/>
        <v>0</v>
      </c>
    </row>
    <row r="67" spans="2:185" ht="15.75" thickBot="1">
      <c r="B67" s="259" t="s">
        <v>95</v>
      </c>
      <c r="C67" s="246"/>
      <c r="D67" s="246"/>
      <c r="E67" s="247"/>
      <c r="F67" s="248" t="s">
        <v>7</v>
      </c>
      <c r="G67" s="249"/>
      <c r="H67" s="250">
        <f>SUM(H55:H66)</f>
        <v>0</v>
      </c>
      <c r="I67" s="248" t="s">
        <v>84</v>
      </c>
      <c r="J67" s="249"/>
      <c r="K67" s="250">
        <f>SUM(K55:K66)</f>
        <v>0</v>
      </c>
      <c r="L67" s="248" t="s">
        <v>9</v>
      </c>
      <c r="M67" s="249"/>
      <c r="N67" s="250">
        <f>SUM(N55:N66)</f>
        <v>0</v>
      </c>
      <c r="O67" s="248" t="s">
        <v>10</v>
      </c>
      <c r="P67" s="249"/>
      <c r="Q67" s="250">
        <f>SUM(Q55:Q66)</f>
        <v>0</v>
      </c>
      <c r="R67" s="248" t="s">
        <v>11</v>
      </c>
      <c r="S67" s="249"/>
      <c r="T67" s="250">
        <f>SUM(T55:T66)</f>
        <v>0</v>
      </c>
      <c r="U67" s="248" t="s">
        <v>12</v>
      </c>
      <c r="V67" s="249"/>
      <c r="W67" s="250">
        <f>SUM(W55:W66)</f>
        <v>0</v>
      </c>
      <c r="X67" s="248" t="s">
        <v>13</v>
      </c>
      <c r="Y67" s="249"/>
      <c r="Z67" s="250">
        <f>SUM(Z55:Z66)</f>
        <v>0</v>
      </c>
      <c r="AA67" s="248" t="s">
        <v>14</v>
      </c>
      <c r="AB67" s="249"/>
      <c r="AC67" s="250">
        <f>SUM(AC55:AC66)</f>
        <v>0</v>
      </c>
      <c r="AD67" s="248" t="s">
        <v>15</v>
      </c>
      <c r="AE67" s="249"/>
      <c r="AF67" s="250">
        <f>SUM(AF55:AF66)</f>
        <v>0</v>
      </c>
      <c r="AG67" s="248" t="s">
        <v>16</v>
      </c>
      <c r="AH67" s="249"/>
      <c r="AI67" s="250">
        <f>SUM(AI55:AI66)</f>
        <v>0</v>
      </c>
      <c r="AJ67" s="248" t="s">
        <v>17</v>
      </c>
      <c r="AK67" s="249"/>
      <c r="AL67" s="250">
        <f>SUM(AL55:AL66)</f>
        <v>0</v>
      </c>
      <c r="AM67" s="248" t="s">
        <v>18</v>
      </c>
      <c r="AN67" s="249"/>
      <c r="AO67" s="250">
        <f>SUM(AO55:AO66)</f>
        <v>0</v>
      </c>
      <c r="AP67" s="248" t="s">
        <v>7</v>
      </c>
      <c r="AQ67" s="249"/>
      <c r="AR67" s="250">
        <f>SUM(AR55:AR66)</f>
        <v>0</v>
      </c>
      <c r="AS67" s="248" t="s">
        <v>84</v>
      </c>
      <c r="AT67" s="249"/>
      <c r="AU67" s="250">
        <f>SUM(AU55:AU66)</f>
        <v>0</v>
      </c>
      <c r="AV67" s="248" t="s">
        <v>9</v>
      </c>
      <c r="AW67" s="249"/>
      <c r="AX67" s="250">
        <f>SUM(AX55:AX66)</f>
        <v>0</v>
      </c>
      <c r="AY67" s="248" t="s">
        <v>10</v>
      </c>
      <c r="AZ67" s="249"/>
      <c r="BA67" s="250">
        <f>SUM(BA55:BA66)</f>
        <v>0</v>
      </c>
      <c r="BB67" s="248" t="s">
        <v>11</v>
      </c>
      <c r="BC67" s="249"/>
      <c r="BD67" s="250">
        <f>SUM(BD55:BD66)</f>
        <v>0</v>
      </c>
      <c r="BE67" s="248" t="s">
        <v>12</v>
      </c>
      <c r="BF67" s="249"/>
      <c r="BG67" s="250">
        <f>SUM(BG55:BG66)</f>
        <v>0</v>
      </c>
      <c r="BH67" s="248" t="s">
        <v>13</v>
      </c>
      <c r="BI67" s="249"/>
      <c r="BJ67" s="250">
        <f>SUM(BJ55:BJ66)</f>
        <v>0</v>
      </c>
      <c r="BK67" s="248" t="s">
        <v>14</v>
      </c>
      <c r="BL67" s="249"/>
      <c r="BM67" s="250">
        <f>SUM(BM55:BM66)</f>
        <v>0</v>
      </c>
      <c r="BN67" s="248" t="s">
        <v>15</v>
      </c>
      <c r="BO67" s="249"/>
      <c r="BP67" s="250">
        <f>SUM(BP55:BP66)</f>
        <v>0</v>
      </c>
      <c r="BQ67" s="248" t="s">
        <v>16</v>
      </c>
      <c r="BR67" s="249"/>
      <c r="BS67" s="250">
        <f>SUM(BS55:BS66)</f>
        <v>0</v>
      </c>
      <c r="BT67" s="248" t="s">
        <v>17</v>
      </c>
      <c r="BU67" s="249"/>
      <c r="BV67" s="250">
        <f>SUM(BV55:BV66)</f>
        <v>0</v>
      </c>
      <c r="BW67" s="248" t="s">
        <v>18</v>
      </c>
      <c r="BX67" s="249"/>
      <c r="BY67" s="250">
        <f>SUM(BY55:BY66)</f>
        <v>0</v>
      </c>
      <c r="BZ67" s="248" t="s">
        <v>7</v>
      </c>
      <c r="CA67" s="249"/>
      <c r="CB67" s="250">
        <f>SUM(CB55:CB66)</f>
        <v>0</v>
      </c>
      <c r="CC67" s="248" t="s">
        <v>84</v>
      </c>
      <c r="CD67" s="249"/>
      <c r="CE67" s="250">
        <f>SUM(CE55:CE66)</f>
        <v>0</v>
      </c>
      <c r="CF67" s="248" t="s">
        <v>9</v>
      </c>
      <c r="CG67" s="249"/>
      <c r="CH67" s="250">
        <f>SUM(CH55:CH66)</f>
        <v>0</v>
      </c>
      <c r="CI67" s="248" t="s">
        <v>10</v>
      </c>
      <c r="CJ67" s="249"/>
      <c r="CK67" s="250">
        <f>SUM(CK55:CK66)</f>
        <v>0</v>
      </c>
      <c r="CL67" s="248" t="s">
        <v>11</v>
      </c>
      <c r="CM67" s="249"/>
      <c r="CN67" s="250">
        <f>SUM(CN55:CN66)</f>
        <v>0</v>
      </c>
      <c r="CO67" s="248" t="s">
        <v>12</v>
      </c>
      <c r="CP67" s="249"/>
      <c r="CQ67" s="250">
        <f>SUM(CQ55:CQ66)</f>
        <v>0</v>
      </c>
      <c r="CR67" s="248" t="s">
        <v>13</v>
      </c>
      <c r="CS67" s="249"/>
      <c r="CT67" s="250">
        <f>SUM(CT55:CT66)</f>
        <v>0</v>
      </c>
      <c r="CU67" s="248" t="s">
        <v>14</v>
      </c>
      <c r="CV67" s="249"/>
      <c r="CW67" s="250">
        <f>SUM(CW55:CW66)</f>
        <v>0</v>
      </c>
      <c r="CX67" s="248" t="s">
        <v>15</v>
      </c>
      <c r="CY67" s="249"/>
      <c r="CZ67" s="250">
        <f>SUM(CZ55:CZ66)</f>
        <v>0</v>
      </c>
      <c r="DA67" s="248" t="s">
        <v>16</v>
      </c>
      <c r="DB67" s="249"/>
      <c r="DC67" s="250">
        <f>SUM(DC55:DC66)</f>
        <v>0</v>
      </c>
      <c r="DD67" s="248" t="s">
        <v>17</v>
      </c>
      <c r="DE67" s="249"/>
      <c r="DF67" s="250">
        <f>SUM(DF55:DF66)</f>
        <v>0</v>
      </c>
      <c r="DG67" s="248" t="s">
        <v>18</v>
      </c>
      <c r="DH67" s="249"/>
      <c r="DI67" s="250">
        <f>SUM(DI55:DI66)</f>
        <v>0</v>
      </c>
      <c r="DJ67" s="248" t="s">
        <v>7</v>
      </c>
      <c r="DK67" s="249"/>
      <c r="DL67" s="250">
        <f>SUM(DL55:DL66)</f>
        <v>0</v>
      </c>
      <c r="DM67" s="248" t="s">
        <v>84</v>
      </c>
      <c r="DN67" s="249"/>
      <c r="DO67" s="250">
        <f>SUM(DO55:DO66)</f>
        <v>0</v>
      </c>
      <c r="DP67" s="248" t="s">
        <v>9</v>
      </c>
      <c r="DQ67" s="249"/>
      <c r="DR67" s="250">
        <f>SUM(DR55:DR66)</f>
        <v>0</v>
      </c>
      <c r="DS67" s="248" t="s">
        <v>10</v>
      </c>
      <c r="DT67" s="249"/>
      <c r="DU67" s="250">
        <f>SUM(DU55:DU66)</f>
        <v>0</v>
      </c>
      <c r="DV67" s="248" t="s">
        <v>11</v>
      </c>
      <c r="DW67" s="249"/>
      <c r="DX67" s="250">
        <f>SUM(DX55:DX66)</f>
        <v>0</v>
      </c>
      <c r="DY67" s="248" t="s">
        <v>12</v>
      </c>
      <c r="DZ67" s="249"/>
      <c r="EA67" s="250">
        <f>SUM(EA55:EA66)</f>
        <v>0</v>
      </c>
      <c r="EB67" s="248" t="s">
        <v>13</v>
      </c>
      <c r="EC67" s="249"/>
      <c r="ED67" s="250">
        <f>SUM(ED55:ED66)</f>
        <v>0</v>
      </c>
      <c r="EE67" s="248" t="s">
        <v>14</v>
      </c>
      <c r="EF67" s="249"/>
      <c r="EG67" s="250">
        <f>SUM(EG55:EG66)</f>
        <v>0</v>
      </c>
      <c r="EH67" s="248" t="s">
        <v>15</v>
      </c>
      <c r="EI67" s="249"/>
      <c r="EJ67" s="250">
        <f>SUM(EJ55:EJ66)</f>
        <v>0</v>
      </c>
      <c r="EK67" s="248" t="s">
        <v>16</v>
      </c>
      <c r="EL67" s="249"/>
      <c r="EM67" s="250">
        <f>SUM(EM55:EM66)</f>
        <v>0</v>
      </c>
      <c r="EN67" s="248" t="s">
        <v>17</v>
      </c>
      <c r="EO67" s="249"/>
      <c r="EP67" s="250">
        <f>SUM(EP55:EP66)</f>
        <v>0</v>
      </c>
      <c r="EQ67" s="248" t="s">
        <v>18</v>
      </c>
      <c r="ER67" s="249"/>
      <c r="ES67" s="250">
        <f>SUM(ES55:ES66)</f>
        <v>0</v>
      </c>
      <c r="ET67" s="248" t="s">
        <v>7</v>
      </c>
      <c r="EU67" s="249"/>
      <c r="EV67" s="250">
        <f>SUM(EV55:EV66)</f>
        <v>0</v>
      </c>
      <c r="EW67" s="248" t="s">
        <v>84</v>
      </c>
      <c r="EX67" s="249"/>
      <c r="EY67" s="250">
        <f>SUM(EY55:EY66)</f>
        <v>0</v>
      </c>
      <c r="EZ67" s="248" t="s">
        <v>9</v>
      </c>
      <c r="FA67" s="249"/>
      <c r="FB67" s="250">
        <f>SUM(FB55:FB66)</f>
        <v>0</v>
      </c>
      <c r="FC67" s="248" t="s">
        <v>10</v>
      </c>
      <c r="FD67" s="249"/>
      <c r="FE67" s="250">
        <f>SUM(FE55:FE66)</f>
        <v>0</v>
      </c>
      <c r="FF67" s="248" t="s">
        <v>11</v>
      </c>
      <c r="FG67" s="249"/>
      <c r="FH67" s="250">
        <f>SUM(FH55:FH66)</f>
        <v>0</v>
      </c>
      <c r="FI67" s="248" t="s">
        <v>12</v>
      </c>
      <c r="FJ67" s="249"/>
      <c r="FK67" s="250">
        <f>SUM(FK55:FK66)</f>
        <v>0</v>
      </c>
      <c r="FL67" s="248" t="s">
        <v>13</v>
      </c>
      <c r="FM67" s="249"/>
      <c r="FN67" s="250">
        <f>SUM(FN55:FN66)</f>
        <v>0</v>
      </c>
      <c r="FO67" s="248" t="s">
        <v>14</v>
      </c>
      <c r="FP67" s="249"/>
      <c r="FQ67" s="250">
        <f>SUM(FQ55:FQ66)</f>
        <v>0</v>
      </c>
      <c r="FR67" s="248" t="s">
        <v>15</v>
      </c>
      <c r="FS67" s="249"/>
      <c r="FT67" s="250">
        <f>SUM(FT55:FT66)</f>
        <v>0</v>
      </c>
      <c r="FU67" s="248" t="s">
        <v>16</v>
      </c>
      <c r="FV67" s="249"/>
      <c r="FW67" s="250">
        <f>SUM(FW55:FW66)</f>
        <v>0</v>
      </c>
      <c r="FX67" s="248" t="s">
        <v>17</v>
      </c>
      <c r="FY67" s="249"/>
      <c r="FZ67" s="250">
        <f>SUM(FZ55:FZ66)</f>
        <v>0</v>
      </c>
      <c r="GA67" s="248" t="s">
        <v>18</v>
      </c>
      <c r="GB67" s="249"/>
      <c r="GC67" s="250">
        <f>SUM(GC55:GC66)</f>
        <v>0</v>
      </c>
    </row>
    <row r="68" spans="1:41" ht="15.75" thickBot="1">
      <c r="A68" s="186"/>
      <c r="B68" s="186"/>
      <c r="C68" s="260"/>
      <c r="D68" s="260"/>
      <c r="E68" s="261"/>
      <c r="F68" s="260"/>
      <c r="G68" s="260"/>
      <c r="H68" s="252"/>
      <c r="I68" s="260"/>
      <c r="J68" s="260"/>
      <c r="K68" s="252"/>
      <c r="L68" s="260"/>
      <c r="M68" s="260"/>
      <c r="N68" s="252"/>
      <c r="O68" s="260"/>
      <c r="P68" s="260"/>
      <c r="Q68" s="252"/>
      <c r="R68" s="260"/>
      <c r="S68" s="260"/>
      <c r="T68" s="252"/>
      <c r="U68" s="260"/>
      <c r="V68" s="260"/>
      <c r="W68" s="252"/>
      <c r="X68" s="260"/>
      <c r="Y68" s="260"/>
      <c r="Z68" s="252"/>
      <c r="AA68" s="260"/>
      <c r="AB68" s="260"/>
      <c r="AC68" s="252"/>
      <c r="AD68" s="260"/>
      <c r="AE68" s="260"/>
      <c r="AF68" s="252"/>
      <c r="AG68" s="260"/>
      <c r="AH68" s="260"/>
      <c r="AI68" s="252"/>
      <c r="AJ68" s="260"/>
      <c r="AK68" s="260"/>
      <c r="AL68" s="252"/>
      <c r="AM68" s="260"/>
      <c r="AN68" s="260"/>
      <c r="AO68" s="216"/>
    </row>
    <row r="69" spans="2:185" ht="15.75" thickBot="1">
      <c r="B69" s="262"/>
      <c r="C69" s="211"/>
      <c r="D69" s="211"/>
      <c r="E69" s="211"/>
      <c r="F69" s="212" t="s">
        <v>7</v>
      </c>
      <c r="G69" s="212"/>
      <c r="H69" s="215"/>
      <c r="I69" s="214" t="s">
        <v>84</v>
      </c>
      <c r="J69" s="212"/>
      <c r="K69" s="215"/>
      <c r="L69" s="214" t="s">
        <v>9</v>
      </c>
      <c r="M69" s="212"/>
      <c r="N69" s="215"/>
      <c r="O69" s="214" t="s">
        <v>10</v>
      </c>
      <c r="P69" s="212"/>
      <c r="Q69" s="215"/>
      <c r="R69" s="214" t="s">
        <v>11</v>
      </c>
      <c r="S69" s="212"/>
      <c r="T69" s="215"/>
      <c r="U69" s="214" t="s">
        <v>12</v>
      </c>
      <c r="V69" s="212"/>
      <c r="W69" s="215"/>
      <c r="X69" s="214" t="s">
        <v>13</v>
      </c>
      <c r="Y69" s="212"/>
      <c r="Z69" s="215"/>
      <c r="AA69" s="214" t="s">
        <v>14</v>
      </c>
      <c r="AB69" s="212"/>
      <c r="AC69" s="215"/>
      <c r="AD69" s="214" t="s">
        <v>15</v>
      </c>
      <c r="AE69" s="212"/>
      <c r="AF69" s="215"/>
      <c r="AG69" s="212" t="s">
        <v>16</v>
      </c>
      <c r="AH69" s="212"/>
      <c r="AI69" s="215"/>
      <c r="AJ69" s="212" t="s">
        <v>17</v>
      </c>
      <c r="AK69" s="212"/>
      <c r="AL69" s="215"/>
      <c r="AM69" s="212" t="s">
        <v>18</v>
      </c>
      <c r="AN69" s="212"/>
      <c r="AO69" s="213"/>
      <c r="AP69" s="212" t="s">
        <v>7</v>
      </c>
      <c r="AQ69" s="212"/>
      <c r="AR69" s="215"/>
      <c r="AS69" s="214" t="s">
        <v>84</v>
      </c>
      <c r="AT69" s="212"/>
      <c r="AU69" s="215"/>
      <c r="AV69" s="214" t="s">
        <v>9</v>
      </c>
      <c r="AW69" s="212"/>
      <c r="AX69" s="215"/>
      <c r="AY69" s="214" t="s">
        <v>10</v>
      </c>
      <c r="AZ69" s="212"/>
      <c r="BA69" s="215"/>
      <c r="BB69" s="214" t="s">
        <v>11</v>
      </c>
      <c r="BC69" s="212"/>
      <c r="BD69" s="215"/>
      <c r="BE69" s="214" t="s">
        <v>12</v>
      </c>
      <c r="BF69" s="212"/>
      <c r="BG69" s="215"/>
      <c r="BH69" s="214" t="s">
        <v>13</v>
      </c>
      <c r="BI69" s="212"/>
      <c r="BJ69" s="215"/>
      <c r="BK69" s="214" t="s">
        <v>14</v>
      </c>
      <c r="BL69" s="212"/>
      <c r="BM69" s="215"/>
      <c r="BN69" s="214" t="s">
        <v>15</v>
      </c>
      <c r="BO69" s="212"/>
      <c r="BP69" s="215"/>
      <c r="BQ69" s="212" t="s">
        <v>16</v>
      </c>
      <c r="BR69" s="212"/>
      <c r="BS69" s="215"/>
      <c r="BT69" s="212" t="s">
        <v>17</v>
      </c>
      <c r="BU69" s="212"/>
      <c r="BV69" s="215"/>
      <c r="BW69" s="212" t="s">
        <v>18</v>
      </c>
      <c r="BX69" s="212"/>
      <c r="BY69" s="216"/>
      <c r="BZ69" s="212" t="s">
        <v>7</v>
      </c>
      <c r="CA69" s="212"/>
      <c r="CB69" s="215"/>
      <c r="CC69" s="214" t="s">
        <v>84</v>
      </c>
      <c r="CD69" s="212"/>
      <c r="CE69" s="215"/>
      <c r="CF69" s="214" t="s">
        <v>9</v>
      </c>
      <c r="CG69" s="212"/>
      <c r="CH69" s="215"/>
      <c r="CI69" s="214" t="s">
        <v>10</v>
      </c>
      <c r="CJ69" s="212"/>
      <c r="CK69" s="215"/>
      <c r="CL69" s="214" t="s">
        <v>11</v>
      </c>
      <c r="CM69" s="212"/>
      <c r="CN69" s="215"/>
      <c r="CO69" s="214" t="s">
        <v>12</v>
      </c>
      <c r="CP69" s="212"/>
      <c r="CQ69" s="215"/>
      <c r="CR69" s="214" t="s">
        <v>13</v>
      </c>
      <c r="CS69" s="212"/>
      <c r="CT69" s="215"/>
      <c r="CU69" s="214" t="s">
        <v>14</v>
      </c>
      <c r="CV69" s="212"/>
      <c r="CW69" s="215"/>
      <c r="CX69" s="214" t="s">
        <v>15</v>
      </c>
      <c r="CY69" s="212"/>
      <c r="CZ69" s="215"/>
      <c r="DA69" s="212" t="s">
        <v>16</v>
      </c>
      <c r="DB69" s="212"/>
      <c r="DC69" s="215"/>
      <c r="DD69" s="212" t="s">
        <v>17</v>
      </c>
      <c r="DE69" s="212"/>
      <c r="DF69" s="215"/>
      <c r="DG69" s="212" t="s">
        <v>18</v>
      </c>
      <c r="DH69" s="212"/>
      <c r="DI69" s="216"/>
      <c r="DJ69" s="212" t="s">
        <v>7</v>
      </c>
      <c r="DK69" s="212"/>
      <c r="DL69" s="215"/>
      <c r="DM69" s="214" t="s">
        <v>84</v>
      </c>
      <c r="DN69" s="212"/>
      <c r="DO69" s="215"/>
      <c r="DP69" s="214" t="s">
        <v>9</v>
      </c>
      <c r="DQ69" s="212"/>
      <c r="DR69" s="215"/>
      <c r="DS69" s="214" t="s">
        <v>10</v>
      </c>
      <c r="DT69" s="212"/>
      <c r="DU69" s="215"/>
      <c r="DV69" s="214" t="s">
        <v>11</v>
      </c>
      <c r="DW69" s="212"/>
      <c r="DX69" s="215"/>
      <c r="DY69" s="214" t="s">
        <v>12</v>
      </c>
      <c r="DZ69" s="212"/>
      <c r="EA69" s="215"/>
      <c r="EB69" s="214" t="s">
        <v>13</v>
      </c>
      <c r="EC69" s="212"/>
      <c r="ED69" s="215"/>
      <c r="EE69" s="214" t="s">
        <v>14</v>
      </c>
      <c r="EF69" s="212"/>
      <c r="EG69" s="215"/>
      <c r="EH69" s="214" t="s">
        <v>15</v>
      </c>
      <c r="EI69" s="212"/>
      <c r="EJ69" s="215"/>
      <c r="EK69" s="212" t="s">
        <v>16</v>
      </c>
      <c r="EL69" s="212"/>
      <c r="EM69" s="215"/>
      <c r="EN69" s="212" t="s">
        <v>17</v>
      </c>
      <c r="EO69" s="212"/>
      <c r="EP69" s="215"/>
      <c r="EQ69" s="212" t="s">
        <v>18</v>
      </c>
      <c r="ER69" s="212"/>
      <c r="ES69" s="216"/>
      <c r="ET69" s="212" t="s">
        <v>7</v>
      </c>
      <c r="EU69" s="212"/>
      <c r="EV69" s="215"/>
      <c r="EW69" s="214" t="s">
        <v>84</v>
      </c>
      <c r="EX69" s="212"/>
      <c r="EY69" s="215"/>
      <c r="EZ69" s="214" t="s">
        <v>9</v>
      </c>
      <c r="FA69" s="212"/>
      <c r="FB69" s="215"/>
      <c r="FC69" s="214" t="s">
        <v>10</v>
      </c>
      <c r="FD69" s="212"/>
      <c r="FE69" s="215"/>
      <c r="FF69" s="214" t="s">
        <v>11</v>
      </c>
      <c r="FG69" s="212"/>
      <c r="FH69" s="215"/>
      <c r="FI69" s="214" t="s">
        <v>12</v>
      </c>
      <c r="FJ69" s="212"/>
      <c r="FK69" s="215"/>
      <c r="FL69" s="214" t="s">
        <v>13</v>
      </c>
      <c r="FM69" s="212"/>
      <c r="FN69" s="215"/>
      <c r="FO69" s="214" t="s">
        <v>14</v>
      </c>
      <c r="FP69" s="212"/>
      <c r="FQ69" s="215"/>
      <c r="FR69" s="214" t="s">
        <v>15</v>
      </c>
      <c r="FS69" s="212"/>
      <c r="FT69" s="215"/>
      <c r="FU69" s="212" t="s">
        <v>16</v>
      </c>
      <c r="FV69" s="212"/>
      <c r="FW69" s="215"/>
      <c r="FX69" s="212" t="s">
        <v>17</v>
      </c>
      <c r="FY69" s="212"/>
      <c r="FZ69" s="215"/>
      <c r="GA69" s="212" t="s">
        <v>18</v>
      </c>
      <c r="GB69" s="212"/>
      <c r="GC69" s="216"/>
    </row>
    <row r="70" spans="2:185" ht="15.75" thickBot="1">
      <c r="B70" s="263" t="s">
        <v>85</v>
      </c>
      <c r="C70" s="330" t="s">
        <v>86</v>
      </c>
      <c r="D70" s="330" t="s">
        <v>87</v>
      </c>
      <c r="E70" s="333" t="s">
        <v>88</v>
      </c>
      <c r="F70" s="219" t="s">
        <v>89</v>
      </c>
      <c r="G70" s="219" t="s">
        <v>90</v>
      </c>
      <c r="H70" s="221" t="s">
        <v>91</v>
      </c>
      <c r="I70" s="220" t="s">
        <v>89</v>
      </c>
      <c r="J70" s="219" t="s">
        <v>90</v>
      </c>
      <c r="K70" s="221" t="s">
        <v>91</v>
      </c>
      <c r="L70" s="220" t="s">
        <v>89</v>
      </c>
      <c r="M70" s="219" t="s">
        <v>90</v>
      </c>
      <c r="N70" s="221" t="s">
        <v>91</v>
      </c>
      <c r="O70" s="220" t="s">
        <v>89</v>
      </c>
      <c r="P70" s="219" t="s">
        <v>90</v>
      </c>
      <c r="Q70" s="221" t="s">
        <v>91</v>
      </c>
      <c r="R70" s="220" t="s">
        <v>89</v>
      </c>
      <c r="S70" s="219" t="s">
        <v>90</v>
      </c>
      <c r="T70" s="221" t="s">
        <v>91</v>
      </c>
      <c r="U70" s="220" t="s">
        <v>89</v>
      </c>
      <c r="V70" s="219" t="s">
        <v>90</v>
      </c>
      <c r="W70" s="221" t="s">
        <v>91</v>
      </c>
      <c r="X70" s="220" t="s">
        <v>89</v>
      </c>
      <c r="Y70" s="219" t="s">
        <v>90</v>
      </c>
      <c r="Z70" s="221" t="s">
        <v>91</v>
      </c>
      <c r="AA70" s="220" t="s">
        <v>89</v>
      </c>
      <c r="AB70" s="219" t="s">
        <v>90</v>
      </c>
      <c r="AC70" s="221" t="s">
        <v>91</v>
      </c>
      <c r="AD70" s="220" t="s">
        <v>89</v>
      </c>
      <c r="AE70" s="219" t="s">
        <v>90</v>
      </c>
      <c r="AF70" s="221" t="s">
        <v>91</v>
      </c>
      <c r="AG70" s="219" t="s">
        <v>89</v>
      </c>
      <c r="AH70" s="219" t="s">
        <v>90</v>
      </c>
      <c r="AI70" s="221" t="s">
        <v>91</v>
      </c>
      <c r="AJ70" s="219" t="s">
        <v>89</v>
      </c>
      <c r="AK70" s="219" t="s">
        <v>90</v>
      </c>
      <c r="AL70" s="221" t="s">
        <v>91</v>
      </c>
      <c r="AM70" s="219" t="s">
        <v>89</v>
      </c>
      <c r="AN70" s="219" t="s">
        <v>90</v>
      </c>
      <c r="AO70" s="219" t="s">
        <v>91</v>
      </c>
      <c r="AP70" s="219" t="s">
        <v>89</v>
      </c>
      <c r="AQ70" s="219" t="s">
        <v>90</v>
      </c>
      <c r="AR70" s="221" t="s">
        <v>91</v>
      </c>
      <c r="AS70" s="220" t="s">
        <v>89</v>
      </c>
      <c r="AT70" s="219" t="s">
        <v>90</v>
      </c>
      <c r="AU70" s="221" t="s">
        <v>91</v>
      </c>
      <c r="AV70" s="220" t="s">
        <v>89</v>
      </c>
      <c r="AW70" s="219" t="s">
        <v>90</v>
      </c>
      <c r="AX70" s="221" t="s">
        <v>91</v>
      </c>
      <c r="AY70" s="220" t="s">
        <v>89</v>
      </c>
      <c r="AZ70" s="219" t="s">
        <v>90</v>
      </c>
      <c r="BA70" s="221" t="s">
        <v>91</v>
      </c>
      <c r="BB70" s="220" t="s">
        <v>89</v>
      </c>
      <c r="BC70" s="219" t="s">
        <v>90</v>
      </c>
      <c r="BD70" s="221" t="s">
        <v>91</v>
      </c>
      <c r="BE70" s="220" t="s">
        <v>89</v>
      </c>
      <c r="BF70" s="219" t="s">
        <v>90</v>
      </c>
      <c r="BG70" s="221" t="s">
        <v>91</v>
      </c>
      <c r="BH70" s="220" t="s">
        <v>89</v>
      </c>
      <c r="BI70" s="219" t="s">
        <v>90</v>
      </c>
      <c r="BJ70" s="221" t="s">
        <v>91</v>
      </c>
      <c r="BK70" s="220" t="s">
        <v>89</v>
      </c>
      <c r="BL70" s="219" t="s">
        <v>90</v>
      </c>
      <c r="BM70" s="221" t="s">
        <v>91</v>
      </c>
      <c r="BN70" s="220" t="s">
        <v>89</v>
      </c>
      <c r="BO70" s="219" t="s">
        <v>90</v>
      </c>
      <c r="BP70" s="221" t="s">
        <v>91</v>
      </c>
      <c r="BQ70" s="219" t="s">
        <v>89</v>
      </c>
      <c r="BR70" s="219" t="s">
        <v>90</v>
      </c>
      <c r="BS70" s="221" t="s">
        <v>91</v>
      </c>
      <c r="BT70" s="219" t="s">
        <v>89</v>
      </c>
      <c r="BU70" s="219" t="s">
        <v>90</v>
      </c>
      <c r="BV70" s="221" t="s">
        <v>91</v>
      </c>
      <c r="BW70" s="219" t="s">
        <v>89</v>
      </c>
      <c r="BX70" s="219" t="s">
        <v>90</v>
      </c>
      <c r="BY70" s="222" t="s">
        <v>91</v>
      </c>
      <c r="BZ70" s="219" t="s">
        <v>89</v>
      </c>
      <c r="CA70" s="219" t="s">
        <v>90</v>
      </c>
      <c r="CB70" s="221" t="s">
        <v>91</v>
      </c>
      <c r="CC70" s="220" t="s">
        <v>89</v>
      </c>
      <c r="CD70" s="219" t="s">
        <v>90</v>
      </c>
      <c r="CE70" s="221" t="s">
        <v>91</v>
      </c>
      <c r="CF70" s="220" t="s">
        <v>89</v>
      </c>
      <c r="CG70" s="219" t="s">
        <v>90</v>
      </c>
      <c r="CH70" s="221" t="s">
        <v>91</v>
      </c>
      <c r="CI70" s="220" t="s">
        <v>89</v>
      </c>
      <c r="CJ70" s="219" t="s">
        <v>90</v>
      </c>
      <c r="CK70" s="221" t="s">
        <v>91</v>
      </c>
      <c r="CL70" s="220" t="s">
        <v>89</v>
      </c>
      <c r="CM70" s="219" t="s">
        <v>90</v>
      </c>
      <c r="CN70" s="221" t="s">
        <v>91</v>
      </c>
      <c r="CO70" s="220" t="s">
        <v>89</v>
      </c>
      <c r="CP70" s="219" t="s">
        <v>90</v>
      </c>
      <c r="CQ70" s="221" t="s">
        <v>91</v>
      </c>
      <c r="CR70" s="220" t="s">
        <v>89</v>
      </c>
      <c r="CS70" s="219" t="s">
        <v>90</v>
      </c>
      <c r="CT70" s="221" t="s">
        <v>91</v>
      </c>
      <c r="CU70" s="220" t="s">
        <v>89</v>
      </c>
      <c r="CV70" s="219" t="s">
        <v>90</v>
      </c>
      <c r="CW70" s="221" t="s">
        <v>91</v>
      </c>
      <c r="CX70" s="220" t="s">
        <v>89</v>
      </c>
      <c r="CY70" s="219" t="s">
        <v>90</v>
      </c>
      <c r="CZ70" s="221" t="s">
        <v>91</v>
      </c>
      <c r="DA70" s="219" t="s">
        <v>89</v>
      </c>
      <c r="DB70" s="219" t="s">
        <v>90</v>
      </c>
      <c r="DC70" s="221" t="s">
        <v>91</v>
      </c>
      <c r="DD70" s="219" t="s">
        <v>89</v>
      </c>
      <c r="DE70" s="219" t="s">
        <v>90</v>
      </c>
      <c r="DF70" s="221" t="s">
        <v>91</v>
      </c>
      <c r="DG70" s="219" t="s">
        <v>89</v>
      </c>
      <c r="DH70" s="219" t="s">
        <v>90</v>
      </c>
      <c r="DI70" s="222" t="s">
        <v>91</v>
      </c>
      <c r="DJ70" s="219" t="s">
        <v>89</v>
      </c>
      <c r="DK70" s="219" t="s">
        <v>90</v>
      </c>
      <c r="DL70" s="221" t="s">
        <v>91</v>
      </c>
      <c r="DM70" s="220" t="s">
        <v>89</v>
      </c>
      <c r="DN70" s="219" t="s">
        <v>90</v>
      </c>
      <c r="DO70" s="221" t="s">
        <v>91</v>
      </c>
      <c r="DP70" s="220" t="s">
        <v>89</v>
      </c>
      <c r="DQ70" s="219" t="s">
        <v>90</v>
      </c>
      <c r="DR70" s="221" t="s">
        <v>91</v>
      </c>
      <c r="DS70" s="220" t="s">
        <v>89</v>
      </c>
      <c r="DT70" s="219" t="s">
        <v>90</v>
      </c>
      <c r="DU70" s="221" t="s">
        <v>91</v>
      </c>
      <c r="DV70" s="220" t="s">
        <v>89</v>
      </c>
      <c r="DW70" s="219" t="s">
        <v>90</v>
      </c>
      <c r="DX70" s="221" t="s">
        <v>91</v>
      </c>
      <c r="DY70" s="220" t="s">
        <v>89</v>
      </c>
      <c r="DZ70" s="219" t="s">
        <v>90</v>
      </c>
      <c r="EA70" s="221" t="s">
        <v>91</v>
      </c>
      <c r="EB70" s="220" t="s">
        <v>89</v>
      </c>
      <c r="EC70" s="219" t="s">
        <v>90</v>
      </c>
      <c r="ED70" s="221" t="s">
        <v>91</v>
      </c>
      <c r="EE70" s="220" t="s">
        <v>89</v>
      </c>
      <c r="EF70" s="219" t="s">
        <v>90</v>
      </c>
      <c r="EG70" s="221" t="s">
        <v>91</v>
      </c>
      <c r="EH70" s="220" t="s">
        <v>89</v>
      </c>
      <c r="EI70" s="219" t="s">
        <v>90</v>
      </c>
      <c r="EJ70" s="221" t="s">
        <v>91</v>
      </c>
      <c r="EK70" s="219" t="s">
        <v>89</v>
      </c>
      <c r="EL70" s="219" t="s">
        <v>90</v>
      </c>
      <c r="EM70" s="221" t="s">
        <v>91</v>
      </c>
      <c r="EN70" s="219" t="s">
        <v>89</v>
      </c>
      <c r="EO70" s="219" t="s">
        <v>90</v>
      </c>
      <c r="EP70" s="221" t="s">
        <v>91</v>
      </c>
      <c r="EQ70" s="219" t="s">
        <v>89</v>
      </c>
      <c r="ER70" s="219" t="s">
        <v>90</v>
      </c>
      <c r="ES70" s="222" t="s">
        <v>91</v>
      </c>
      <c r="ET70" s="219" t="s">
        <v>89</v>
      </c>
      <c r="EU70" s="219" t="s">
        <v>90</v>
      </c>
      <c r="EV70" s="221" t="s">
        <v>91</v>
      </c>
      <c r="EW70" s="220" t="s">
        <v>89</v>
      </c>
      <c r="EX70" s="219" t="s">
        <v>90</v>
      </c>
      <c r="EY70" s="221" t="s">
        <v>91</v>
      </c>
      <c r="EZ70" s="220" t="s">
        <v>89</v>
      </c>
      <c r="FA70" s="219" t="s">
        <v>90</v>
      </c>
      <c r="FB70" s="221" t="s">
        <v>91</v>
      </c>
      <c r="FC70" s="220" t="s">
        <v>89</v>
      </c>
      <c r="FD70" s="219" t="s">
        <v>90</v>
      </c>
      <c r="FE70" s="221" t="s">
        <v>91</v>
      </c>
      <c r="FF70" s="220" t="s">
        <v>89</v>
      </c>
      <c r="FG70" s="219" t="s">
        <v>90</v>
      </c>
      <c r="FH70" s="221" t="s">
        <v>91</v>
      </c>
      <c r="FI70" s="220" t="s">
        <v>89</v>
      </c>
      <c r="FJ70" s="219" t="s">
        <v>90</v>
      </c>
      <c r="FK70" s="221" t="s">
        <v>91</v>
      </c>
      <c r="FL70" s="220" t="s">
        <v>89</v>
      </c>
      <c r="FM70" s="219" t="s">
        <v>90</v>
      </c>
      <c r="FN70" s="221" t="s">
        <v>91</v>
      </c>
      <c r="FO70" s="220" t="s">
        <v>89</v>
      </c>
      <c r="FP70" s="219" t="s">
        <v>90</v>
      </c>
      <c r="FQ70" s="221" t="s">
        <v>91</v>
      </c>
      <c r="FR70" s="220" t="s">
        <v>89</v>
      </c>
      <c r="FS70" s="219" t="s">
        <v>90</v>
      </c>
      <c r="FT70" s="221" t="s">
        <v>91</v>
      </c>
      <c r="FU70" s="219" t="s">
        <v>89</v>
      </c>
      <c r="FV70" s="219" t="s">
        <v>90</v>
      </c>
      <c r="FW70" s="221" t="s">
        <v>91</v>
      </c>
      <c r="FX70" s="219" t="s">
        <v>89</v>
      </c>
      <c r="FY70" s="219" t="s">
        <v>90</v>
      </c>
      <c r="FZ70" s="221" t="s">
        <v>91</v>
      </c>
      <c r="GA70" s="219" t="s">
        <v>89</v>
      </c>
      <c r="GB70" s="219" t="s">
        <v>90</v>
      </c>
      <c r="GC70" s="222" t="s">
        <v>91</v>
      </c>
    </row>
    <row r="71" spans="2:185" ht="15.75" thickBot="1">
      <c r="B71" s="223"/>
      <c r="C71" s="331"/>
      <c r="D71" s="332"/>
      <c r="E71" s="334"/>
      <c r="F71" s="224" t="s">
        <v>92</v>
      </c>
      <c r="G71" s="224" t="s">
        <v>93</v>
      </c>
      <c r="H71" s="227" t="s">
        <v>93</v>
      </c>
      <c r="I71" s="225" t="s">
        <v>92</v>
      </c>
      <c r="J71" s="224" t="s">
        <v>93</v>
      </c>
      <c r="K71" s="226" t="s">
        <v>93</v>
      </c>
      <c r="L71" s="225" t="s">
        <v>92</v>
      </c>
      <c r="M71" s="224" t="s">
        <v>93</v>
      </c>
      <c r="N71" s="226" t="s">
        <v>93</v>
      </c>
      <c r="O71" s="225" t="s">
        <v>92</v>
      </c>
      <c r="P71" s="224" t="s">
        <v>93</v>
      </c>
      <c r="Q71" s="226" t="s">
        <v>93</v>
      </c>
      <c r="R71" s="225" t="s">
        <v>92</v>
      </c>
      <c r="S71" s="224" t="s">
        <v>93</v>
      </c>
      <c r="T71" s="226" t="s">
        <v>93</v>
      </c>
      <c r="U71" s="225" t="s">
        <v>92</v>
      </c>
      <c r="V71" s="224" t="s">
        <v>93</v>
      </c>
      <c r="W71" s="226" t="s">
        <v>93</v>
      </c>
      <c r="X71" s="225" t="s">
        <v>92</v>
      </c>
      <c r="Y71" s="224" t="s">
        <v>93</v>
      </c>
      <c r="Z71" s="226" t="s">
        <v>93</v>
      </c>
      <c r="AA71" s="225" t="s">
        <v>92</v>
      </c>
      <c r="AB71" s="224" t="s">
        <v>93</v>
      </c>
      <c r="AC71" s="226" t="s">
        <v>93</v>
      </c>
      <c r="AD71" s="225" t="s">
        <v>92</v>
      </c>
      <c r="AE71" s="224" t="s">
        <v>93</v>
      </c>
      <c r="AF71" s="226" t="s">
        <v>93</v>
      </c>
      <c r="AG71" s="224" t="s">
        <v>92</v>
      </c>
      <c r="AH71" s="224" t="s">
        <v>93</v>
      </c>
      <c r="AI71" s="226" t="s">
        <v>93</v>
      </c>
      <c r="AJ71" s="224" t="s">
        <v>92</v>
      </c>
      <c r="AK71" s="224" t="s">
        <v>93</v>
      </c>
      <c r="AL71" s="226" t="s">
        <v>93</v>
      </c>
      <c r="AM71" s="224" t="s">
        <v>92</v>
      </c>
      <c r="AN71" s="224" t="s">
        <v>93</v>
      </c>
      <c r="AO71" s="224" t="s">
        <v>93</v>
      </c>
      <c r="AP71" s="224" t="s">
        <v>92</v>
      </c>
      <c r="AQ71" s="224" t="s">
        <v>93</v>
      </c>
      <c r="AR71" s="227" t="s">
        <v>93</v>
      </c>
      <c r="AS71" s="225" t="s">
        <v>92</v>
      </c>
      <c r="AT71" s="224" t="s">
        <v>93</v>
      </c>
      <c r="AU71" s="226" t="s">
        <v>93</v>
      </c>
      <c r="AV71" s="225" t="s">
        <v>92</v>
      </c>
      <c r="AW71" s="224" t="s">
        <v>93</v>
      </c>
      <c r="AX71" s="226" t="s">
        <v>93</v>
      </c>
      <c r="AY71" s="225" t="s">
        <v>92</v>
      </c>
      <c r="AZ71" s="224" t="s">
        <v>93</v>
      </c>
      <c r="BA71" s="226" t="s">
        <v>93</v>
      </c>
      <c r="BB71" s="225" t="s">
        <v>92</v>
      </c>
      <c r="BC71" s="224" t="s">
        <v>93</v>
      </c>
      <c r="BD71" s="226" t="s">
        <v>93</v>
      </c>
      <c r="BE71" s="225" t="s">
        <v>92</v>
      </c>
      <c r="BF71" s="224" t="s">
        <v>93</v>
      </c>
      <c r="BG71" s="226" t="s">
        <v>93</v>
      </c>
      <c r="BH71" s="225" t="s">
        <v>92</v>
      </c>
      <c r="BI71" s="224" t="s">
        <v>93</v>
      </c>
      <c r="BJ71" s="226" t="s">
        <v>93</v>
      </c>
      <c r="BK71" s="225" t="s">
        <v>92</v>
      </c>
      <c r="BL71" s="224" t="s">
        <v>93</v>
      </c>
      <c r="BM71" s="226" t="s">
        <v>93</v>
      </c>
      <c r="BN71" s="225" t="s">
        <v>92</v>
      </c>
      <c r="BO71" s="224" t="s">
        <v>93</v>
      </c>
      <c r="BP71" s="226" t="s">
        <v>93</v>
      </c>
      <c r="BQ71" s="224" t="s">
        <v>92</v>
      </c>
      <c r="BR71" s="224" t="s">
        <v>93</v>
      </c>
      <c r="BS71" s="226" t="s">
        <v>93</v>
      </c>
      <c r="BT71" s="224" t="s">
        <v>92</v>
      </c>
      <c r="BU71" s="224" t="s">
        <v>93</v>
      </c>
      <c r="BV71" s="226" t="s">
        <v>93</v>
      </c>
      <c r="BW71" s="224" t="s">
        <v>92</v>
      </c>
      <c r="BX71" s="224" t="s">
        <v>93</v>
      </c>
      <c r="BY71" s="226" t="s">
        <v>93</v>
      </c>
      <c r="BZ71" s="224" t="s">
        <v>92</v>
      </c>
      <c r="CA71" s="224" t="s">
        <v>93</v>
      </c>
      <c r="CB71" s="227" t="s">
        <v>93</v>
      </c>
      <c r="CC71" s="225" t="s">
        <v>92</v>
      </c>
      <c r="CD71" s="224" t="s">
        <v>93</v>
      </c>
      <c r="CE71" s="226" t="s">
        <v>93</v>
      </c>
      <c r="CF71" s="225" t="s">
        <v>92</v>
      </c>
      <c r="CG71" s="224" t="s">
        <v>93</v>
      </c>
      <c r="CH71" s="226" t="s">
        <v>93</v>
      </c>
      <c r="CI71" s="225" t="s">
        <v>92</v>
      </c>
      <c r="CJ71" s="224" t="s">
        <v>93</v>
      </c>
      <c r="CK71" s="226" t="s">
        <v>93</v>
      </c>
      <c r="CL71" s="225" t="s">
        <v>92</v>
      </c>
      <c r="CM71" s="224" t="s">
        <v>93</v>
      </c>
      <c r="CN71" s="226" t="s">
        <v>93</v>
      </c>
      <c r="CO71" s="225" t="s">
        <v>92</v>
      </c>
      <c r="CP71" s="224" t="s">
        <v>93</v>
      </c>
      <c r="CQ71" s="226" t="s">
        <v>93</v>
      </c>
      <c r="CR71" s="225" t="s">
        <v>92</v>
      </c>
      <c r="CS71" s="224" t="s">
        <v>93</v>
      </c>
      <c r="CT71" s="226" t="s">
        <v>93</v>
      </c>
      <c r="CU71" s="225" t="s">
        <v>92</v>
      </c>
      <c r="CV71" s="224" t="s">
        <v>93</v>
      </c>
      <c r="CW71" s="226" t="s">
        <v>93</v>
      </c>
      <c r="CX71" s="225" t="s">
        <v>92</v>
      </c>
      <c r="CY71" s="224" t="s">
        <v>93</v>
      </c>
      <c r="CZ71" s="226" t="s">
        <v>93</v>
      </c>
      <c r="DA71" s="224" t="s">
        <v>92</v>
      </c>
      <c r="DB71" s="224" t="s">
        <v>93</v>
      </c>
      <c r="DC71" s="226" t="s">
        <v>93</v>
      </c>
      <c r="DD71" s="224" t="s">
        <v>92</v>
      </c>
      <c r="DE71" s="224" t="s">
        <v>93</v>
      </c>
      <c r="DF71" s="226" t="s">
        <v>93</v>
      </c>
      <c r="DG71" s="224" t="s">
        <v>92</v>
      </c>
      <c r="DH71" s="224" t="s">
        <v>93</v>
      </c>
      <c r="DI71" s="226" t="s">
        <v>93</v>
      </c>
      <c r="DJ71" s="224" t="s">
        <v>92</v>
      </c>
      <c r="DK71" s="224" t="s">
        <v>93</v>
      </c>
      <c r="DL71" s="227" t="s">
        <v>93</v>
      </c>
      <c r="DM71" s="225" t="s">
        <v>92</v>
      </c>
      <c r="DN71" s="224" t="s">
        <v>93</v>
      </c>
      <c r="DO71" s="226" t="s">
        <v>93</v>
      </c>
      <c r="DP71" s="225" t="s">
        <v>92</v>
      </c>
      <c r="DQ71" s="224" t="s">
        <v>93</v>
      </c>
      <c r="DR71" s="226" t="s">
        <v>93</v>
      </c>
      <c r="DS71" s="225" t="s">
        <v>92</v>
      </c>
      <c r="DT71" s="224" t="s">
        <v>93</v>
      </c>
      <c r="DU71" s="226" t="s">
        <v>93</v>
      </c>
      <c r="DV71" s="225" t="s">
        <v>92</v>
      </c>
      <c r="DW71" s="224" t="s">
        <v>93</v>
      </c>
      <c r="DX71" s="226" t="s">
        <v>93</v>
      </c>
      <c r="DY71" s="225" t="s">
        <v>92</v>
      </c>
      <c r="DZ71" s="224" t="s">
        <v>93</v>
      </c>
      <c r="EA71" s="226" t="s">
        <v>93</v>
      </c>
      <c r="EB71" s="225" t="s">
        <v>92</v>
      </c>
      <c r="EC71" s="224" t="s">
        <v>93</v>
      </c>
      <c r="ED71" s="226" t="s">
        <v>93</v>
      </c>
      <c r="EE71" s="225" t="s">
        <v>92</v>
      </c>
      <c r="EF71" s="224" t="s">
        <v>93</v>
      </c>
      <c r="EG71" s="226" t="s">
        <v>93</v>
      </c>
      <c r="EH71" s="225" t="s">
        <v>92</v>
      </c>
      <c r="EI71" s="224" t="s">
        <v>93</v>
      </c>
      <c r="EJ71" s="226" t="s">
        <v>93</v>
      </c>
      <c r="EK71" s="224" t="s">
        <v>92</v>
      </c>
      <c r="EL71" s="224" t="s">
        <v>93</v>
      </c>
      <c r="EM71" s="226" t="s">
        <v>93</v>
      </c>
      <c r="EN71" s="224" t="s">
        <v>92</v>
      </c>
      <c r="EO71" s="224" t="s">
        <v>93</v>
      </c>
      <c r="EP71" s="226" t="s">
        <v>93</v>
      </c>
      <c r="EQ71" s="224" t="s">
        <v>92</v>
      </c>
      <c r="ER71" s="224" t="s">
        <v>93</v>
      </c>
      <c r="ES71" s="226" t="s">
        <v>93</v>
      </c>
      <c r="ET71" s="224" t="s">
        <v>92</v>
      </c>
      <c r="EU71" s="224" t="s">
        <v>93</v>
      </c>
      <c r="EV71" s="227" t="s">
        <v>93</v>
      </c>
      <c r="EW71" s="225" t="s">
        <v>92</v>
      </c>
      <c r="EX71" s="224" t="s">
        <v>93</v>
      </c>
      <c r="EY71" s="226" t="s">
        <v>93</v>
      </c>
      <c r="EZ71" s="225" t="s">
        <v>92</v>
      </c>
      <c r="FA71" s="224" t="s">
        <v>93</v>
      </c>
      <c r="FB71" s="226" t="s">
        <v>93</v>
      </c>
      <c r="FC71" s="225" t="s">
        <v>92</v>
      </c>
      <c r="FD71" s="224" t="s">
        <v>93</v>
      </c>
      <c r="FE71" s="226" t="s">
        <v>93</v>
      </c>
      <c r="FF71" s="225" t="s">
        <v>92</v>
      </c>
      <c r="FG71" s="224" t="s">
        <v>93</v>
      </c>
      <c r="FH71" s="226" t="s">
        <v>93</v>
      </c>
      <c r="FI71" s="225" t="s">
        <v>92</v>
      </c>
      <c r="FJ71" s="224" t="s">
        <v>93</v>
      </c>
      <c r="FK71" s="226" t="s">
        <v>93</v>
      </c>
      <c r="FL71" s="225" t="s">
        <v>92</v>
      </c>
      <c r="FM71" s="224" t="s">
        <v>93</v>
      </c>
      <c r="FN71" s="226" t="s">
        <v>93</v>
      </c>
      <c r="FO71" s="225" t="s">
        <v>92</v>
      </c>
      <c r="FP71" s="224" t="s">
        <v>93</v>
      </c>
      <c r="FQ71" s="226" t="s">
        <v>93</v>
      </c>
      <c r="FR71" s="225" t="s">
        <v>92</v>
      </c>
      <c r="FS71" s="224" t="s">
        <v>93</v>
      </c>
      <c r="FT71" s="226" t="s">
        <v>93</v>
      </c>
      <c r="FU71" s="224" t="s">
        <v>92</v>
      </c>
      <c r="FV71" s="224" t="s">
        <v>93</v>
      </c>
      <c r="FW71" s="226" t="s">
        <v>93</v>
      </c>
      <c r="FX71" s="224" t="s">
        <v>92</v>
      </c>
      <c r="FY71" s="224" t="s">
        <v>93</v>
      </c>
      <c r="FZ71" s="226" t="s">
        <v>93</v>
      </c>
      <c r="GA71" s="224" t="s">
        <v>92</v>
      </c>
      <c r="GB71" s="224" t="s">
        <v>93</v>
      </c>
      <c r="GC71" s="226" t="s">
        <v>93</v>
      </c>
    </row>
    <row r="72" spans="2:185" ht="15">
      <c r="B72" s="253" t="s">
        <v>94</v>
      </c>
      <c r="C72" s="229"/>
      <c r="D72" s="230"/>
      <c r="E72" s="231"/>
      <c r="F72" s="235"/>
      <c r="G72" s="233">
        <f>$C$72*$D$72*F72/2000</f>
        <v>0</v>
      </c>
      <c r="H72" s="234"/>
      <c r="I72" s="235"/>
      <c r="J72" s="233">
        <f>$C$72*$D$72*I72/2000</f>
        <v>0</v>
      </c>
      <c r="K72" s="234"/>
      <c r="L72" s="235"/>
      <c r="M72" s="233">
        <f>$C$72*$D$72*L72/2000</f>
        <v>0</v>
      </c>
      <c r="N72" s="234"/>
      <c r="O72" s="235"/>
      <c r="P72" s="233">
        <f>$C$72*$D$72*O72/2000</f>
        <v>0</v>
      </c>
      <c r="Q72" s="234"/>
      <c r="R72" s="235"/>
      <c r="S72" s="233">
        <f>$C$72*$D$72*R72/2000</f>
        <v>0</v>
      </c>
      <c r="T72" s="234"/>
      <c r="U72" s="235"/>
      <c r="V72" s="233">
        <f>$C$72*$D$72*U72/2000</f>
        <v>0</v>
      </c>
      <c r="W72" s="234"/>
      <c r="X72" s="235"/>
      <c r="Y72" s="233">
        <f>$C$72*$D$72*X72/2000</f>
        <v>0</v>
      </c>
      <c r="Z72" s="234"/>
      <c r="AA72" s="235"/>
      <c r="AB72" s="233">
        <f>$C$72*$D$72*AA72/2000</f>
        <v>0</v>
      </c>
      <c r="AC72" s="234"/>
      <c r="AD72" s="235"/>
      <c r="AE72" s="233">
        <f>$C$72*$D$72*AD72/2000</f>
        <v>0</v>
      </c>
      <c r="AF72" s="234"/>
      <c r="AG72" s="235"/>
      <c r="AH72" s="233">
        <f>$C$72*$D$72*AG72/2000</f>
        <v>0</v>
      </c>
      <c r="AI72" s="234"/>
      <c r="AJ72" s="235"/>
      <c r="AK72" s="233">
        <f>$C$72*$D$72*AJ72/2000</f>
        <v>0</v>
      </c>
      <c r="AL72" s="234"/>
      <c r="AM72" s="235"/>
      <c r="AN72" s="233">
        <f>$C$72*$D$72*AM72/2000</f>
        <v>0</v>
      </c>
      <c r="AO72" s="234"/>
      <c r="AP72" s="235"/>
      <c r="AQ72" s="233">
        <f>$C$72*$D$72*AP72/2000</f>
        <v>0</v>
      </c>
      <c r="AR72" s="234"/>
      <c r="AS72" s="235"/>
      <c r="AT72" s="233">
        <f>$C$72*$D$72*AS72/2000</f>
        <v>0</v>
      </c>
      <c r="AU72" s="234"/>
      <c r="AV72" s="235"/>
      <c r="AW72" s="233">
        <f>$C$72*$D$72*AV72/2000</f>
        <v>0</v>
      </c>
      <c r="AX72" s="234"/>
      <c r="AY72" s="235"/>
      <c r="AZ72" s="233">
        <f>$C$72*$D$72*AY72/2000</f>
        <v>0</v>
      </c>
      <c r="BA72" s="234"/>
      <c r="BB72" s="235"/>
      <c r="BC72" s="233">
        <f>$C$72*$D$72*BB72/2000</f>
        <v>0</v>
      </c>
      <c r="BD72" s="234"/>
      <c r="BE72" s="235"/>
      <c r="BF72" s="233">
        <f>$C$72*$D$72*BE72/2000</f>
        <v>0</v>
      </c>
      <c r="BG72" s="234"/>
      <c r="BH72" s="235"/>
      <c r="BI72" s="233">
        <f>$C$72*$D$72*BH72/2000</f>
        <v>0</v>
      </c>
      <c r="BJ72" s="234"/>
      <c r="BK72" s="235"/>
      <c r="BL72" s="233">
        <f>$C$72*$D$72*BK72/2000</f>
        <v>0</v>
      </c>
      <c r="BM72" s="234"/>
      <c r="BN72" s="235"/>
      <c r="BO72" s="233">
        <f>$C$72*$D$72*BN72/2000</f>
        <v>0</v>
      </c>
      <c r="BP72" s="234"/>
      <c r="BQ72" s="235"/>
      <c r="BR72" s="233">
        <f>$C$72*$D$72*BQ72/2000</f>
        <v>0</v>
      </c>
      <c r="BS72" s="234"/>
      <c r="BT72" s="235"/>
      <c r="BU72" s="233">
        <f>$C$72*$D$72*BT72/2000</f>
        <v>0</v>
      </c>
      <c r="BV72" s="234"/>
      <c r="BW72" s="235"/>
      <c r="BX72" s="233">
        <f>$C$72*$D$72*BW72/2000</f>
        <v>0</v>
      </c>
      <c r="BY72" s="234"/>
      <c r="BZ72" s="235"/>
      <c r="CA72" s="233">
        <f>$C$72*$D$72*BZ72/2000</f>
        <v>0</v>
      </c>
      <c r="CB72" s="234"/>
      <c r="CC72" s="235"/>
      <c r="CD72" s="233">
        <f>$C$72*$D$72*CC72/2000</f>
        <v>0</v>
      </c>
      <c r="CE72" s="234"/>
      <c r="CF72" s="235"/>
      <c r="CG72" s="233">
        <f>$C$72*$D$72*CF72/2000</f>
        <v>0</v>
      </c>
      <c r="CH72" s="234"/>
      <c r="CI72" s="235"/>
      <c r="CJ72" s="233">
        <f>$C$72*$D$72*CI72/2000</f>
        <v>0</v>
      </c>
      <c r="CK72" s="234"/>
      <c r="CL72" s="235"/>
      <c r="CM72" s="233">
        <f>$C$72*$D$72*CL72/2000</f>
        <v>0</v>
      </c>
      <c r="CN72" s="234"/>
      <c r="CO72" s="235"/>
      <c r="CP72" s="233">
        <f>$C$72*$D$72*CO72/2000</f>
        <v>0</v>
      </c>
      <c r="CQ72" s="234"/>
      <c r="CR72" s="235"/>
      <c r="CS72" s="233">
        <f>$C$72*$D$72*CR72/2000</f>
        <v>0</v>
      </c>
      <c r="CT72" s="234"/>
      <c r="CU72" s="235"/>
      <c r="CV72" s="233">
        <f>$C$72*$D$72*CU72/2000</f>
        <v>0</v>
      </c>
      <c r="CW72" s="234"/>
      <c r="CX72" s="235"/>
      <c r="CY72" s="233">
        <f>$C$72*$D$72*CX72/2000</f>
        <v>0</v>
      </c>
      <c r="CZ72" s="234"/>
      <c r="DA72" s="235"/>
      <c r="DB72" s="233">
        <f>$C$72*$D$72*DA72/2000</f>
        <v>0</v>
      </c>
      <c r="DC72" s="234"/>
      <c r="DD72" s="235"/>
      <c r="DE72" s="233">
        <f>$C$72*$D$72*DD72/2000</f>
        <v>0</v>
      </c>
      <c r="DF72" s="234"/>
      <c r="DG72" s="235"/>
      <c r="DH72" s="233">
        <f>$C$72*$D$72*DG72/2000</f>
        <v>0</v>
      </c>
      <c r="DI72" s="234"/>
      <c r="DJ72" s="235"/>
      <c r="DK72" s="233">
        <f>$C$72*$D$72*DJ72/2000</f>
        <v>0</v>
      </c>
      <c r="DL72" s="234"/>
      <c r="DM72" s="235"/>
      <c r="DN72" s="233">
        <f>$C$72*$D$72*DM72/2000</f>
        <v>0</v>
      </c>
      <c r="DO72" s="234"/>
      <c r="DP72" s="235"/>
      <c r="DQ72" s="233">
        <f>$C$72*$D$72*DP72/2000</f>
        <v>0</v>
      </c>
      <c r="DR72" s="234"/>
      <c r="DS72" s="235"/>
      <c r="DT72" s="233">
        <f>$C$72*$D$72*DS72/2000</f>
        <v>0</v>
      </c>
      <c r="DU72" s="234"/>
      <c r="DV72" s="235"/>
      <c r="DW72" s="233">
        <f>$C$72*$D$72*DV72/2000</f>
        <v>0</v>
      </c>
      <c r="DX72" s="234"/>
      <c r="DY72" s="235"/>
      <c r="DZ72" s="233">
        <f>$C$72*$D$72*DY72/2000</f>
        <v>0</v>
      </c>
      <c r="EA72" s="234"/>
      <c r="EB72" s="235"/>
      <c r="EC72" s="233">
        <f>$C$72*$D$72*EB72/2000</f>
        <v>0</v>
      </c>
      <c r="ED72" s="234"/>
      <c r="EE72" s="235"/>
      <c r="EF72" s="233">
        <f>$C$72*$D$72*EE72/2000</f>
        <v>0</v>
      </c>
      <c r="EG72" s="234"/>
      <c r="EH72" s="235"/>
      <c r="EI72" s="233">
        <f>$C$72*$D$72*EH72/2000</f>
        <v>0</v>
      </c>
      <c r="EJ72" s="234"/>
      <c r="EK72" s="235"/>
      <c r="EL72" s="233">
        <f>$C$72*$D$72*EK72/2000</f>
        <v>0</v>
      </c>
      <c r="EM72" s="234"/>
      <c r="EN72" s="235"/>
      <c r="EO72" s="233">
        <f>$C$72*$D$72*EN72/2000</f>
        <v>0</v>
      </c>
      <c r="EP72" s="234"/>
      <c r="EQ72" s="235"/>
      <c r="ER72" s="233">
        <f>$C$72*$D$72*EQ72/2000</f>
        <v>0</v>
      </c>
      <c r="ES72" s="234"/>
      <c r="ET72" s="235"/>
      <c r="EU72" s="233">
        <f>$C$72*$D$72*ET72/2000</f>
        <v>0</v>
      </c>
      <c r="EV72" s="234"/>
      <c r="EW72" s="235"/>
      <c r="EX72" s="233">
        <f>$C$72*$D$72*EW72/2000</f>
        <v>0</v>
      </c>
      <c r="EY72" s="234"/>
      <c r="EZ72" s="235"/>
      <c r="FA72" s="233">
        <f>$C$72*$D$72*EZ72/2000</f>
        <v>0</v>
      </c>
      <c r="FB72" s="234"/>
      <c r="FC72" s="235"/>
      <c r="FD72" s="233">
        <f>$C$72*$D$72*FC72/2000</f>
        <v>0</v>
      </c>
      <c r="FE72" s="234"/>
      <c r="FF72" s="235"/>
      <c r="FG72" s="233">
        <f>$C$72*$D$72*FF72/2000</f>
        <v>0</v>
      </c>
      <c r="FH72" s="234"/>
      <c r="FI72" s="235"/>
      <c r="FJ72" s="233">
        <f>$C$72*$D$72*FI72/2000</f>
        <v>0</v>
      </c>
      <c r="FK72" s="234"/>
      <c r="FL72" s="235"/>
      <c r="FM72" s="233">
        <f>$C$72*$D$72*FL72/2000</f>
        <v>0</v>
      </c>
      <c r="FN72" s="234"/>
      <c r="FO72" s="235"/>
      <c r="FP72" s="233">
        <f>$C$72*$D$72*FO72/2000</f>
        <v>0</v>
      </c>
      <c r="FQ72" s="234"/>
      <c r="FR72" s="235"/>
      <c r="FS72" s="233">
        <f>$C$72*$D$72*FR72/2000</f>
        <v>0</v>
      </c>
      <c r="FT72" s="234"/>
      <c r="FU72" s="235"/>
      <c r="FV72" s="233">
        <f>$C$72*$D$72*FU72/2000</f>
        <v>0</v>
      </c>
      <c r="FW72" s="234"/>
      <c r="FX72" s="235"/>
      <c r="FY72" s="233">
        <f>$C$72*$D$72*FX72/2000</f>
        <v>0</v>
      </c>
      <c r="FZ72" s="234"/>
      <c r="GA72" s="235"/>
      <c r="GB72" s="233">
        <f>$C$72*$D$72*GA72/2000</f>
        <v>0</v>
      </c>
      <c r="GC72" s="234"/>
    </row>
    <row r="73" spans="2:185" ht="15">
      <c r="B73" s="236"/>
      <c r="C73" s="237"/>
      <c r="D73" s="237"/>
      <c r="E73" s="238"/>
      <c r="F73" s="237"/>
      <c r="G73" s="239"/>
      <c r="H73" s="233">
        <f>$C$72*$E73*$F$72/2000</f>
        <v>0</v>
      </c>
      <c r="I73" s="237"/>
      <c r="J73" s="239"/>
      <c r="K73" s="233">
        <f>$C$72*$E73*$I$72/2000</f>
        <v>0</v>
      </c>
      <c r="L73" s="237"/>
      <c r="M73" s="239"/>
      <c r="N73" s="233">
        <f>$C$72*$E73*$L$72/2000</f>
        <v>0</v>
      </c>
      <c r="O73" s="237"/>
      <c r="P73" s="239"/>
      <c r="Q73" s="233">
        <f>$C$72*$E73*$O$72/2000</f>
        <v>0</v>
      </c>
      <c r="R73" s="237"/>
      <c r="S73" s="239"/>
      <c r="T73" s="233">
        <f>$C$72*$E73*$R$72/2000</f>
        <v>0</v>
      </c>
      <c r="U73" s="237"/>
      <c r="V73" s="239"/>
      <c r="W73" s="233">
        <f>$C$72*$E73*$U$72/2000</f>
        <v>0</v>
      </c>
      <c r="X73" s="237"/>
      <c r="Y73" s="239"/>
      <c r="Z73" s="233">
        <f>$C$72*$E73*$X$72/2000</f>
        <v>0</v>
      </c>
      <c r="AA73" s="237"/>
      <c r="AB73" s="239"/>
      <c r="AC73" s="233">
        <f>$C$72*$E73*$AA$72/2000</f>
        <v>0</v>
      </c>
      <c r="AD73" s="237"/>
      <c r="AE73" s="239"/>
      <c r="AF73" s="233">
        <f>$C$72*$E73*$AD$72/2000</f>
        <v>0</v>
      </c>
      <c r="AG73" s="237"/>
      <c r="AH73" s="239"/>
      <c r="AI73" s="233">
        <f>$C$72*$E73*$AG$72/2000</f>
        <v>0</v>
      </c>
      <c r="AJ73" s="237"/>
      <c r="AK73" s="239"/>
      <c r="AL73" s="233">
        <f>$C$72*$E73*$AJ$72/2000</f>
        <v>0</v>
      </c>
      <c r="AM73" s="237"/>
      <c r="AN73" s="239"/>
      <c r="AO73" s="233">
        <f>$C$72*$E73*$AM$72/2000</f>
        <v>0</v>
      </c>
      <c r="AP73" s="237"/>
      <c r="AQ73" s="239"/>
      <c r="AR73" s="233">
        <f>$C$72*$E73*$AP$72/2000</f>
        <v>0</v>
      </c>
      <c r="AS73" s="237"/>
      <c r="AT73" s="239"/>
      <c r="AU73" s="233">
        <f>$C$72*$E73*$AS$72/2000</f>
        <v>0</v>
      </c>
      <c r="AV73" s="237"/>
      <c r="AW73" s="239"/>
      <c r="AX73" s="233">
        <f>$C$72*$E73*$AV$72/2000</f>
        <v>0</v>
      </c>
      <c r="AY73" s="237"/>
      <c r="AZ73" s="239"/>
      <c r="BA73" s="233">
        <f>$C$72*$E73*$AY$72/2000</f>
        <v>0</v>
      </c>
      <c r="BB73" s="237"/>
      <c r="BC73" s="239"/>
      <c r="BD73" s="233">
        <f>$C$72*$E73*$BB$72/2000</f>
        <v>0</v>
      </c>
      <c r="BE73" s="237"/>
      <c r="BF73" s="239"/>
      <c r="BG73" s="233">
        <f>$C$72*$E73*$BE$72/2000</f>
        <v>0</v>
      </c>
      <c r="BH73" s="237"/>
      <c r="BI73" s="239"/>
      <c r="BJ73" s="233">
        <f>$C$72*$E73*$BH$72/2000</f>
        <v>0</v>
      </c>
      <c r="BK73" s="237"/>
      <c r="BL73" s="239"/>
      <c r="BM73" s="233">
        <f>$C$72*$E73*$BK$72/2000</f>
        <v>0</v>
      </c>
      <c r="BN73" s="237"/>
      <c r="BO73" s="239"/>
      <c r="BP73" s="233">
        <f>$C$72*$E73*$BN$72/2000</f>
        <v>0</v>
      </c>
      <c r="BQ73" s="237"/>
      <c r="BR73" s="239"/>
      <c r="BS73" s="233">
        <f>$C$72*$E73*$BQ$72/2000</f>
        <v>0</v>
      </c>
      <c r="BT73" s="237"/>
      <c r="BU73" s="239"/>
      <c r="BV73" s="233">
        <f>$C$72*$E73*$BT$72/2000</f>
        <v>0</v>
      </c>
      <c r="BW73" s="237"/>
      <c r="BX73" s="239"/>
      <c r="BY73" s="233">
        <f>$C$72*$E73*$BW$72/2000</f>
        <v>0</v>
      </c>
      <c r="BZ73" s="237"/>
      <c r="CA73" s="239"/>
      <c r="CB73" s="233">
        <f>$C$72*$E73*$BZ$72/2000</f>
        <v>0</v>
      </c>
      <c r="CC73" s="237"/>
      <c r="CD73" s="239"/>
      <c r="CE73" s="233">
        <f>$C$72*$E73*$CC$72/2000</f>
        <v>0</v>
      </c>
      <c r="CF73" s="237"/>
      <c r="CG73" s="239"/>
      <c r="CH73" s="233">
        <f>$C$72*$E73*$CF$72/2000</f>
        <v>0</v>
      </c>
      <c r="CI73" s="237"/>
      <c r="CJ73" s="239"/>
      <c r="CK73" s="233">
        <f>$C$72*$E73*$CI$72/2000</f>
        <v>0</v>
      </c>
      <c r="CL73" s="237"/>
      <c r="CM73" s="239"/>
      <c r="CN73" s="233">
        <f>$C$72*$E73*$CL$72/2000</f>
        <v>0</v>
      </c>
      <c r="CO73" s="237"/>
      <c r="CP73" s="239"/>
      <c r="CQ73" s="233">
        <f>$C$72*$E73*$CO$72/2000</f>
        <v>0</v>
      </c>
      <c r="CR73" s="237"/>
      <c r="CS73" s="239"/>
      <c r="CT73" s="233">
        <f>$C$72*$E73*$CR$72/2000</f>
        <v>0</v>
      </c>
      <c r="CU73" s="237"/>
      <c r="CV73" s="239"/>
      <c r="CW73" s="233">
        <f>$C$72*$E73*$CU$72/2000</f>
        <v>0</v>
      </c>
      <c r="CX73" s="237"/>
      <c r="CY73" s="239"/>
      <c r="CZ73" s="233">
        <f>$C$72*$E73*$CX$72/2000</f>
        <v>0</v>
      </c>
      <c r="DA73" s="237"/>
      <c r="DB73" s="239"/>
      <c r="DC73" s="233">
        <f>$C$72*$E73*$DB$72/2000</f>
        <v>0</v>
      </c>
      <c r="DD73" s="237"/>
      <c r="DE73" s="239"/>
      <c r="DF73" s="233">
        <f>$C$72*$E73*$DD$72/2000</f>
        <v>0</v>
      </c>
      <c r="DG73" s="237"/>
      <c r="DH73" s="239"/>
      <c r="DI73" s="233">
        <f>$C$72*$E72*$DG$72/2000</f>
        <v>0</v>
      </c>
      <c r="DJ73" s="237"/>
      <c r="DK73" s="239"/>
      <c r="DL73" s="233">
        <f>$C$72*$E73*$DJ$72/2000</f>
        <v>0</v>
      </c>
      <c r="DM73" s="237"/>
      <c r="DN73" s="239"/>
      <c r="DO73" s="233">
        <f>$C$72*$E73*$DM$72/2000</f>
        <v>0</v>
      </c>
      <c r="DP73" s="237"/>
      <c r="DQ73" s="239"/>
      <c r="DR73" s="233">
        <f>$C$72*$E73*$DP$72/2000</f>
        <v>0</v>
      </c>
      <c r="DS73" s="237"/>
      <c r="DT73" s="239"/>
      <c r="DU73" s="233">
        <f>$C$72*$E73*$DS$72/2000</f>
        <v>0</v>
      </c>
      <c r="DV73" s="237"/>
      <c r="DW73" s="239"/>
      <c r="DX73" s="233">
        <f>$C$72*$E73*$DV$72/2000</f>
        <v>0</v>
      </c>
      <c r="DY73" s="237"/>
      <c r="DZ73" s="239"/>
      <c r="EA73" s="233">
        <f>$C$72*$E73*$DY$72/2000</f>
        <v>0</v>
      </c>
      <c r="EB73" s="237"/>
      <c r="EC73" s="239"/>
      <c r="ED73" s="233">
        <f>$C$72*$E73*$EB$72/2000</f>
        <v>0</v>
      </c>
      <c r="EE73" s="237"/>
      <c r="EF73" s="239"/>
      <c r="EG73" s="233">
        <f>$C$72*$E73*$EE$72/2000</f>
        <v>0</v>
      </c>
      <c r="EH73" s="237"/>
      <c r="EI73" s="239"/>
      <c r="EJ73" s="233">
        <f>$C$72*$E73*$EH$72/2000</f>
        <v>0</v>
      </c>
      <c r="EK73" s="237"/>
      <c r="EL73" s="239"/>
      <c r="EM73" s="233">
        <f>$C$72*$E73*$EK$72/2000</f>
        <v>0</v>
      </c>
      <c r="EN73" s="237"/>
      <c r="EO73" s="239"/>
      <c r="EP73" s="233">
        <f>$C$72*$E73*$EN$72/2000</f>
        <v>0</v>
      </c>
      <c r="EQ73" s="237"/>
      <c r="ER73" s="239"/>
      <c r="ES73" s="233">
        <f>$C$72*$E73*$EQ$72/2000</f>
        <v>0</v>
      </c>
      <c r="ET73" s="237"/>
      <c r="EU73" s="239"/>
      <c r="EV73" s="233">
        <f>$C$72*$E73*$ET$72/2000</f>
        <v>0</v>
      </c>
      <c r="EW73" s="237"/>
      <c r="EX73" s="239"/>
      <c r="EY73" s="233">
        <f>$C$72*$E73*$EW$72/2000</f>
        <v>0</v>
      </c>
      <c r="EZ73" s="237"/>
      <c r="FA73" s="239"/>
      <c r="FB73" s="233">
        <f>$C$72*$E73*$EZ$72/2000</f>
        <v>0</v>
      </c>
      <c r="FC73" s="237"/>
      <c r="FD73" s="239"/>
      <c r="FE73" s="233">
        <f>$C$72*$E73*$FC$72/2000</f>
        <v>0</v>
      </c>
      <c r="FF73" s="237"/>
      <c r="FG73" s="239"/>
      <c r="FH73" s="233">
        <f>$C$72*$E73*$FF$72/2000</f>
        <v>0</v>
      </c>
      <c r="FI73" s="237"/>
      <c r="FJ73" s="239"/>
      <c r="FK73" s="233">
        <f>$C$72*$E73*$FI$72/2000</f>
        <v>0</v>
      </c>
      <c r="FL73" s="237"/>
      <c r="FM73" s="239"/>
      <c r="FN73" s="233">
        <f>$C$72*$E73*$FL$72/2000</f>
        <v>0</v>
      </c>
      <c r="FO73" s="237"/>
      <c r="FP73" s="239"/>
      <c r="FQ73" s="233">
        <f>$C$72*$E73*$FO$72/2000</f>
        <v>0</v>
      </c>
      <c r="FR73" s="237"/>
      <c r="FS73" s="239"/>
      <c r="FT73" s="233">
        <f>$C$72*$E73*$FR$72/2000</f>
        <v>0</v>
      </c>
      <c r="FU73" s="237"/>
      <c r="FV73" s="239"/>
      <c r="FW73" s="233">
        <f>$C$72*$E73*$FU$72/2000</f>
        <v>0</v>
      </c>
      <c r="FX73" s="237"/>
      <c r="FY73" s="239"/>
      <c r="FZ73" s="233">
        <f>$C$72*$E73*$FX$72/2000</f>
        <v>0</v>
      </c>
      <c r="GA73" s="237"/>
      <c r="GB73" s="239"/>
      <c r="GC73" s="233">
        <f>$C$72*$E73*$GA$72/2000</f>
        <v>0</v>
      </c>
    </row>
    <row r="74" spans="2:185" ht="15">
      <c r="B74" s="240"/>
      <c r="C74" s="241"/>
      <c r="D74" s="241"/>
      <c r="E74" s="242"/>
      <c r="F74" s="241"/>
      <c r="G74" s="243"/>
      <c r="H74" s="233">
        <f aca="true" t="shared" si="180" ref="H74:H84">$C$72*$E74*$F$72/2000</f>
        <v>0</v>
      </c>
      <c r="I74" s="241"/>
      <c r="J74" s="243"/>
      <c r="K74" s="233">
        <f aca="true" t="shared" si="181" ref="K74:K84">$C$72*$E74*$I$72/2000</f>
        <v>0</v>
      </c>
      <c r="L74" s="241"/>
      <c r="M74" s="243"/>
      <c r="N74" s="233">
        <f aca="true" t="shared" si="182" ref="N74:N84">$C$72*$E74*$L$72/2000</f>
        <v>0</v>
      </c>
      <c r="O74" s="241"/>
      <c r="P74" s="243"/>
      <c r="Q74" s="233">
        <f aca="true" t="shared" si="183" ref="Q74:Q84">$C$72*$E74*$O$72/2000</f>
        <v>0</v>
      </c>
      <c r="R74" s="241"/>
      <c r="S74" s="243"/>
      <c r="T74" s="233">
        <f aca="true" t="shared" si="184" ref="T74:T84">$C$72*$E74*$R$72/2000</f>
        <v>0</v>
      </c>
      <c r="U74" s="241"/>
      <c r="V74" s="243"/>
      <c r="W74" s="233">
        <f aca="true" t="shared" si="185" ref="W74:W84">$C$72*$E74*$U$72/2000</f>
        <v>0</v>
      </c>
      <c r="X74" s="241"/>
      <c r="Y74" s="243"/>
      <c r="Z74" s="233">
        <f aca="true" t="shared" si="186" ref="Z74:Z84">$C$72*$E74*$X$72/2000</f>
        <v>0</v>
      </c>
      <c r="AA74" s="241"/>
      <c r="AB74" s="243"/>
      <c r="AC74" s="233">
        <f aca="true" t="shared" si="187" ref="AC74:AC84">$C$72*$E74*$AA$72/2000</f>
        <v>0</v>
      </c>
      <c r="AD74" s="241"/>
      <c r="AE74" s="243"/>
      <c r="AF74" s="233">
        <f aca="true" t="shared" si="188" ref="AF74:AF84">$C$72*$E74*$AD$72/2000</f>
        <v>0</v>
      </c>
      <c r="AG74" s="241"/>
      <c r="AH74" s="243"/>
      <c r="AI74" s="233">
        <f aca="true" t="shared" si="189" ref="AI74:AI84">$C$72*$E74*$AG$72/2000</f>
        <v>0</v>
      </c>
      <c r="AJ74" s="241"/>
      <c r="AK74" s="243"/>
      <c r="AL74" s="233">
        <f aca="true" t="shared" si="190" ref="AL74:AL84">$C$72*$E74*$AJ$72/2000</f>
        <v>0</v>
      </c>
      <c r="AM74" s="241"/>
      <c r="AN74" s="243"/>
      <c r="AO74" s="233">
        <f aca="true" t="shared" si="191" ref="AO74:AO84">$C$72*$E74*$AM$72/2000</f>
        <v>0</v>
      </c>
      <c r="AP74" s="241"/>
      <c r="AQ74" s="243"/>
      <c r="AR74" s="233">
        <f aca="true" t="shared" si="192" ref="AR74:AR84">$C$72*$E74*$AP$72/2000</f>
        <v>0</v>
      </c>
      <c r="AS74" s="241"/>
      <c r="AT74" s="243"/>
      <c r="AU74" s="233">
        <f aca="true" t="shared" si="193" ref="AU74:AU84">$C$72*$E74*$AS$72/2000</f>
        <v>0</v>
      </c>
      <c r="AV74" s="241"/>
      <c r="AW74" s="243"/>
      <c r="AX74" s="233">
        <f aca="true" t="shared" si="194" ref="AX74:AX84">$C$72*$E74*$AV$72/2000</f>
        <v>0</v>
      </c>
      <c r="AY74" s="241"/>
      <c r="AZ74" s="243"/>
      <c r="BA74" s="233">
        <f aca="true" t="shared" si="195" ref="BA74:BA84">$C$72*$E74*$AY$72/2000</f>
        <v>0</v>
      </c>
      <c r="BB74" s="241"/>
      <c r="BC74" s="243"/>
      <c r="BD74" s="233">
        <f aca="true" t="shared" si="196" ref="BD74:BD84">$C$72*$E74*$BB$72/2000</f>
        <v>0</v>
      </c>
      <c r="BE74" s="241"/>
      <c r="BF74" s="243"/>
      <c r="BG74" s="233">
        <f aca="true" t="shared" si="197" ref="BG74:BG84">$C$72*$E74*$BE$72/2000</f>
        <v>0</v>
      </c>
      <c r="BH74" s="241"/>
      <c r="BI74" s="243"/>
      <c r="BJ74" s="233">
        <f aca="true" t="shared" si="198" ref="BJ74:BJ84">$C$72*$E74*$BH$72/2000</f>
        <v>0</v>
      </c>
      <c r="BK74" s="241"/>
      <c r="BL74" s="243"/>
      <c r="BM74" s="233">
        <f aca="true" t="shared" si="199" ref="BM74:BM84">$C$72*$E74*$BK$72/2000</f>
        <v>0</v>
      </c>
      <c r="BN74" s="241"/>
      <c r="BO74" s="243"/>
      <c r="BP74" s="233">
        <f aca="true" t="shared" si="200" ref="BP74:BP84">$C$72*$E74*$BN$72/2000</f>
        <v>0</v>
      </c>
      <c r="BQ74" s="241"/>
      <c r="BR74" s="243"/>
      <c r="BS74" s="233">
        <f aca="true" t="shared" si="201" ref="BS74:BS84">$C$72*$E74*$BQ$72/2000</f>
        <v>0</v>
      </c>
      <c r="BT74" s="241"/>
      <c r="BU74" s="243"/>
      <c r="BV74" s="233">
        <f aca="true" t="shared" si="202" ref="BV74:BV84">$C$72*$E74*$BT$72/2000</f>
        <v>0</v>
      </c>
      <c r="BW74" s="241"/>
      <c r="BX74" s="243"/>
      <c r="BY74" s="233">
        <f aca="true" t="shared" si="203" ref="BY74:BY84">$C$72*$E74*$BW$72/2000</f>
        <v>0</v>
      </c>
      <c r="BZ74" s="241"/>
      <c r="CA74" s="243"/>
      <c r="CB74" s="233">
        <f aca="true" t="shared" si="204" ref="CB74:CB84">$C$72*$E74*$BZ$72/2000</f>
        <v>0</v>
      </c>
      <c r="CC74" s="241"/>
      <c r="CD74" s="243"/>
      <c r="CE74" s="233">
        <f aca="true" t="shared" si="205" ref="CE74:CE84">$C$72*$E74*$CC$72/2000</f>
        <v>0</v>
      </c>
      <c r="CF74" s="241"/>
      <c r="CG74" s="243"/>
      <c r="CH74" s="233">
        <f aca="true" t="shared" si="206" ref="CH74:CH84">$C$72*$E74*$CF$72/2000</f>
        <v>0</v>
      </c>
      <c r="CI74" s="241"/>
      <c r="CJ74" s="243"/>
      <c r="CK74" s="233">
        <f aca="true" t="shared" si="207" ref="CK74:CK84">$C$72*$E74*$CI$72/2000</f>
        <v>0</v>
      </c>
      <c r="CL74" s="241"/>
      <c r="CM74" s="243"/>
      <c r="CN74" s="233">
        <f aca="true" t="shared" si="208" ref="CN74:CN84">$C$72*$E74*$CL$72/2000</f>
        <v>0</v>
      </c>
      <c r="CO74" s="241"/>
      <c r="CP74" s="243"/>
      <c r="CQ74" s="233">
        <f aca="true" t="shared" si="209" ref="CQ74:CQ84">$C$72*$E74*$CO$72/2000</f>
        <v>0</v>
      </c>
      <c r="CR74" s="241"/>
      <c r="CS74" s="243"/>
      <c r="CT74" s="233">
        <f aca="true" t="shared" si="210" ref="CT74:CT84">$C$72*$E74*$CR$72/2000</f>
        <v>0</v>
      </c>
      <c r="CU74" s="241"/>
      <c r="CV74" s="243"/>
      <c r="CW74" s="233">
        <f aca="true" t="shared" si="211" ref="CW74:CW84">$C$72*$E74*$CU$72/2000</f>
        <v>0</v>
      </c>
      <c r="CX74" s="241"/>
      <c r="CY74" s="243"/>
      <c r="CZ74" s="233">
        <f aca="true" t="shared" si="212" ref="CZ74:CZ84">$C$72*$E74*$CX$72/2000</f>
        <v>0</v>
      </c>
      <c r="DA74" s="241"/>
      <c r="DB74" s="243"/>
      <c r="DC74" s="233">
        <f aca="true" t="shared" si="213" ref="DC74:DC84">$C$72*$E74*$DB$72/2000</f>
        <v>0</v>
      </c>
      <c r="DD74" s="241"/>
      <c r="DE74" s="243"/>
      <c r="DF74" s="233">
        <f aca="true" t="shared" si="214" ref="DF74:DF84">$C$72*$E74*$DD$72/2000</f>
        <v>0</v>
      </c>
      <c r="DG74" s="241"/>
      <c r="DH74" s="243"/>
      <c r="DI74" s="233">
        <f aca="true" t="shared" si="215" ref="DI74:DI84">$C$72*$E73*$DG$72/2000</f>
        <v>0</v>
      </c>
      <c r="DJ74" s="241"/>
      <c r="DK74" s="243"/>
      <c r="DL74" s="233">
        <f aca="true" t="shared" si="216" ref="DL74:DL84">$C$72*$E74*$DJ$72/2000</f>
        <v>0</v>
      </c>
      <c r="DM74" s="241"/>
      <c r="DN74" s="243"/>
      <c r="DO74" s="233">
        <f aca="true" t="shared" si="217" ref="DO74:DO84">$C$72*$E74*$DM$72/2000</f>
        <v>0</v>
      </c>
      <c r="DP74" s="241"/>
      <c r="DQ74" s="243"/>
      <c r="DR74" s="233">
        <f aca="true" t="shared" si="218" ref="DR74:DR84">$C$72*$E74*$DP$72/2000</f>
        <v>0</v>
      </c>
      <c r="DS74" s="241"/>
      <c r="DT74" s="243"/>
      <c r="DU74" s="233">
        <f aca="true" t="shared" si="219" ref="DU74:DU84">$C$72*$E74*$DS$72/2000</f>
        <v>0</v>
      </c>
      <c r="DV74" s="241"/>
      <c r="DW74" s="243"/>
      <c r="DX74" s="233">
        <f aca="true" t="shared" si="220" ref="DX74:DX84">$C$72*$E74*$DV$72/2000</f>
        <v>0</v>
      </c>
      <c r="DY74" s="241"/>
      <c r="DZ74" s="243"/>
      <c r="EA74" s="233">
        <f aca="true" t="shared" si="221" ref="EA74:EA84">$C$72*$E74*$DY$72/2000</f>
        <v>0</v>
      </c>
      <c r="EB74" s="241"/>
      <c r="EC74" s="243"/>
      <c r="ED74" s="233">
        <f aca="true" t="shared" si="222" ref="ED74:ED84">$C$72*$E74*$EB$72/2000</f>
        <v>0</v>
      </c>
      <c r="EE74" s="241"/>
      <c r="EF74" s="243"/>
      <c r="EG74" s="233">
        <f aca="true" t="shared" si="223" ref="EG74:EG84">$C$72*$E74*$EE$72/2000</f>
        <v>0</v>
      </c>
      <c r="EH74" s="241"/>
      <c r="EI74" s="243"/>
      <c r="EJ74" s="233">
        <f aca="true" t="shared" si="224" ref="EJ74:EJ84">$C$72*$E74*$EH$72/2000</f>
        <v>0</v>
      </c>
      <c r="EK74" s="241"/>
      <c r="EL74" s="243"/>
      <c r="EM74" s="233">
        <f aca="true" t="shared" si="225" ref="EM74:EM84">$C$72*$E74*$EK$72/2000</f>
        <v>0</v>
      </c>
      <c r="EN74" s="241"/>
      <c r="EO74" s="243"/>
      <c r="EP74" s="233">
        <f aca="true" t="shared" si="226" ref="EP74:EP84">$C$72*$E74*$EN$72/2000</f>
        <v>0</v>
      </c>
      <c r="EQ74" s="241"/>
      <c r="ER74" s="243"/>
      <c r="ES74" s="233">
        <f aca="true" t="shared" si="227" ref="ES74:ES84">$C$72*$E74*$EQ$72/2000</f>
        <v>0</v>
      </c>
      <c r="ET74" s="241"/>
      <c r="EU74" s="243"/>
      <c r="EV74" s="233">
        <f aca="true" t="shared" si="228" ref="EV74:EV84">$C$72*$E74*$ET$72/2000</f>
        <v>0</v>
      </c>
      <c r="EW74" s="241"/>
      <c r="EX74" s="243"/>
      <c r="EY74" s="233">
        <f aca="true" t="shared" si="229" ref="EY74:EY84">$C$72*$E74*$EW$72/2000</f>
        <v>0</v>
      </c>
      <c r="EZ74" s="241"/>
      <c r="FA74" s="243"/>
      <c r="FB74" s="233">
        <f aca="true" t="shared" si="230" ref="FB74:FB84">$C$72*$E74*$EZ$72/2000</f>
        <v>0</v>
      </c>
      <c r="FC74" s="241"/>
      <c r="FD74" s="243"/>
      <c r="FE74" s="233">
        <f aca="true" t="shared" si="231" ref="FE74:FE84">$C$72*$E74*$FC$72/2000</f>
        <v>0</v>
      </c>
      <c r="FF74" s="241"/>
      <c r="FG74" s="243"/>
      <c r="FH74" s="233">
        <f aca="true" t="shared" si="232" ref="FH74:FH84">$C$72*$E74*$FF$72/2000</f>
        <v>0</v>
      </c>
      <c r="FI74" s="241"/>
      <c r="FJ74" s="243"/>
      <c r="FK74" s="233">
        <f aca="true" t="shared" si="233" ref="FK74:FK84">$C$72*$E74*$FI$72/2000</f>
        <v>0</v>
      </c>
      <c r="FL74" s="241"/>
      <c r="FM74" s="243"/>
      <c r="FN74" s="233">
        <f aca="true" t="shared" si="234" ref="FN74:FN84">$C$72*$E74*$FL$72/2000</f>
        <v>0</v>
      </c>
      <c r="FO74" s="241"/>
      <c r="FP74" s="243"/>
      <c r="FQ74" s="233">
        <f aca="true" t="shared" si="235" ref="FQ74:FQ84">$C$72*$E74*$FO$72/2000</f>
        <v>0</v>
      </c>
      <c r="FR74" s="241"/>
      <c r="FS74" s="243"/>
      <c r="FT74" s="233">
        <f aca="true" t="shared" si="236" ref="FT74:FT84">$C$72*$E74*$FR$72/2000</f>
        <v>0</v>
      </c>
      <c r="FU74" s="241"/>
      <c r="FV74" s="243"/>
      <c r="FW74" s="233">
        <f aca="true" t="shared" si="237" ref="FW74:FW84">$C$72*$E74*$FU$72/2000</f>
        <v>0</v>
      </c>
      <c r="FX74" s="241"/>
      <c r="FY74" s="243"/>
      <c r="FZ74" s="233">
        <f aca="true" t="shared" si="238" ref="FZ74:FZ84">$C$72*$E74*$FX$72/2000</f>
        <v>0</v>
      </c>
      <c r="GA74" s="241"/>
      <c r="GB74" s="243"/>
      <c r="GC74" s="233">
        <f aca="true" t="shared" si="239" ref="GC74:GC84">$C$72*$E74*$GA$72/2000</f>
        <v>0</v>
      </c>
    </row>
    <row r="75" spans="2:185" ht="15">
      <c r="B75" s="240"/>
      <c r="C75" s="241"/>
      <c r="D75" s="241"/>
      <c r="E75" s="242"/>
      <c r="F75" s="241"/>
      <c r="G75" s="243"/>
      <c r="H75" s="233">
        <f t="shared" si="180"/>
        <v>0</v>
      </c>
      <c r="I75" s="241"/>
      <c r="J75" s="243"/>
      <c r="K75" s="233">
        <f t="shared" si="181"/>
        <v>0</v>
      </c>
      <c r="L75" s="241"/>
      <c r="M75" s="243"/>
      <c r="N75" s="233">
        <f t="shared" si="182"/>
        <v>0</v>
      </c>
      <c r="O75" s="241"/>
      <c r="P75" s="243"/>
      <c r="Q75" s="233">
        <f t="shared" si="183"/>
        <v>0</v>
      </c>
      <c r="R75" s="241"/>
      <c r="S75" s="243"/>
      <c r="T75" s="233">
        <f t="shared" si="184"/>
        <v>0</v>
      </c>
      <c r="U75" s="241"/>
      <c r="V75" s="243"/>
      <c r="W75" s="233">
        <f t="shared" si="185"/>
        <v>0</v>
      </c>
      <c r="X75" s="241"/>
      <c r="Y75" s="243"/>
      <c r="Z75" s="233">
        <f t="shared" si="186"/>
        <v>0</v>
      </c>
      <c r="AA75" s="241"/>
      <c r="AB75" s="243"/>
      <c r="AC75" s="233">
        <f t="shared" si="187"/>
        <v>0</v>
      </c>
      <c r="AD75" s="241"/>
      <c r="AE75" s="243"/>
      <c r="AF75" s="233">
        <f t="shared" si="188"/>
        <v>0</v>
      </c>
      <c r="AG75" s="241"/>
      <c r="AH75" s="243"/>
      <c r="AI75" s="233">
        <f t="shared" si="189"/>
        <v>0</v>
      </c>
      <c r="AJ75" s="241"/>
      <c r="AK75" s="243"/>
      <c r="AL75" s="233">
        <f t="shared" si="190"/>
        <v>0</v>
      </c>
      <c r="AM75" s="241"/>
      <c r="AN75" s="243"/>
      <c r="AO75" s="233">
        <f t="shared" si="191"/>
        <v>0</v>
      </c>
      <c r="AP75" s="241"/>
      <c r="AQ75" s="243"/>
      <c r="AR75" s="233">
        <f t="shared" si="192"/>
        <v>0</v>
      </c>
      <c r="AS75" s="241"/>
      <c r="AT75" s="243"/>
      <c r="AU75" s="233">
        <f t="shared" si="193"/>
        <v>0</v>
      </c>
      <c r="AV75" s="241"/>
      <c r="AW75" s="243"/>
      <c r="AX75" s="233">
        <f t="shared" si="194"/>
        <v>0</v>
      </c>
      <c r="AY75" s="241"/>
      <c r="AZ75" s="243"/>
      <c r="BA75" s="233">
        <f t="shared" si="195"/>
        <v>0</v>
      </c>
      <c r="BB75" s="241"/>
      <c r="BC75" s="243"/>
      <c r="BD75" s="233">
        <f t="shared" si="196"/>
        <v>0</v>
      </c>
      <c r="BE75" s="241"/>
      <c r="BF75" s="243"/>
      <c r="BG75" s="233">
        <f t="shared" si="197"/>
        <v>0</v>
      </c>
      <c r="BH75" s="241"/>
      <c r="BI75" s="243"/>
      <c r="BJ75" s="233">
        <f t="shared" si="198"/>
        <v>0</v>
      </c>
      <c r="BK75" s="241"/>
      <c r="BL75" s="243"/>
      <c r="BM75" s="233">
        <f t="shared" si="199"/>
        <v>0</v>
      </c>
      <c r="BN75" s="241"/>
      <c r="BO75" s="243"/>
      <c r="BP75" s="233">
        <f t="shared" si="200"/>
        <v>0</v>
      </c>
      <c r="BQ75" s="241"/>
      <c r="BR75" s="243"/>
      <c r="BS75" s="233">
        <f t="shared" si="201"/>
        <v>0</v>
      </c>
      <c r="BT75" s="241"/>
      <c r="BU75" s="243"/>
      <c r="BV75" s="233">
        <f t="shared" si="202"/>
        <v>0</v>
      </c>
      <c r="BW75" s="241"/>
      <c r="BX75" s="243"/>
      <c r="BY75" s="233">
        <f t="shared" si="203"/>
        <v>0</v>
      </c>
      <c r="BZ75" s="241"/>
      <c r="CA75" s="243"/>
      <c r="CB75" s="233">
        <f t="shared" si="204"/>
        <v>0</v>
      </c>
      <c r="CC75" s="241"/>
      <c r="CD75" s="243"/>
      <c r="CE75" s="233">
        <f t="shared" si="205"/>
        <v>0</v>
      </c>
      <c r="CF75" s="241"/>
      <c r="CG75" s="243"/>
      <c r="CH75" s="233">
        <f t="shared" si="206"/>
        <v>0</v>
      </c>
      <c r="CI75" s="241"/>
      <c r="CJ75" s="243"/>
      <c r="CK75" s="233">
        <f t="shared" si="207"/>
        <v>0</v>
      </c>
      <c r="CL75" s="241"/>
      <c r="CM75" s="243"/>
      <c r="CN75" s="233">
        <f t="shared" si="208"/>
        <v>0</v>
      </c>
      <c r="CO75" s="241"/>
      <c r="CP75" s="243"/>
      <c r="CQ75" s="233">
        <f t="shared" si="209"/>
        <v>0</v>
      </c>
      <c r="CR75" s="241"/>
      <c r="CS75" s="243"/>
      <c r="CT75" s="233">
        <f t="shared" si="210"/>
        <v>0</v>
      </c>
      <c r="CU75" s="241"/>
      <c r="CV75" s="243"/>
      <c r="CW75" s="233">
        <f t="shared" si="211"/>
        <v>0</v>
      </c>
      <c r="CX75" s="241"/>
      <c r="CY75" s="243"/>
      <c r="CZ75" s="233">
        <f t="shared" si="212"/>
        <v>0</v>
      </c>
      <c r="DA75" s="241"/>
      <c r="DB75" s="243"/>
      <c r="DC75" s="233">
        <f t="shared" si="213"/>
        <v>0</v>
      </c>
      <c r="DD75" s="241"/>
      <c r="DE75" s="243"/>
      <c r="DF75" s="233">
        <f t="shared" si="214"/>
        <v>0</v>
      </c>
      <c r="DG75" s="241"/>
      <c r="DH75" s="243"/>
      <c r="DI75" s="233">
        <f t="shared" si="215"/>
        <v>0</v>
      </c>
      <c r="DJ75" s="241"/>
      <c r="DK75" s="243"/>
      <c r="DL75" s="233">
        <f t="shared" si="216"/>
        <v>0</v>
      </c>
      <c r="DM75" s="241"/>
      <c r="DN75" s="243"/>
      <c r="DO75" s="233">
        <f t="shared" si="217"/>
        <v>0</v>
      </c>
      <c r="DP75" s="241"/>
      <c r="DQ75" s="243"/>
      <c r="DR75" s="233">
        <f t="shared" si="218"/>
        <v>0</v>
      </c>
      <c r="DS75" s="241"/>
      <c r="DT75" s="243"/>
      <c r="DU75" s="233">
        <f t="shared" si="219"/>
        <v>0</v>
      </c>
      <c r="DV75" s="241"/>
      <c r="DW75" s="243"/>
      <c r="DX75" s="233">
        <f t="shared" si="220"/>
        <v>0</v>
      </c>
      <c r="DY75" s="241"/>
      <c r="DZ75" s="243"/>
      <c r="EA75" s="233">
        <f t="shared" si="221"/>
        <v>0</v>
      </c>
      <c r="EB75" s="241"/>
      <c r="EC75" s="243"/>
      <c r="ED75" s="233">
        <f t="shared" si="222"/>
        <v>0</v>
      </c>
      <c r="EE75" s="241"/>
      <c r="EF75" s="243"/>
      <c r="EG75" s="233">
        <f t="shared" si="223"/>
        <v>0</v>
      </c>
      <c r="EH75" s="241"/>
      <c r="EI75" s="243"/>
      <c r="EJ75" s="233">
        <f t="shared" si="224"/>
        <v>0</v>
      </c>
      <c r="EK75" s="241"/>
      <c r="EL75" s="243"/>
      <c r="EM75" s="233">
        <f t="shared" si="225"/>
        <v>0</v>
      </c>
      <c r="EN75" s="241"/>
      <c r="EO75" s="243"/>
      <c r="EP75" s="233">
        <f t="shared" si="226"/>
        <v>0</v>
      </c>
      <c r="EQ75" s="241"/>
      <c r="ER75" s="243"/>
      <c r="ES75" s="233">
        <f t="shared" si="227"/>
        <v>0</v>
      </c>
      <c r="ET75" s="241"/>
      <c r="EU75" s="243"/>
      <c r="EV75" s="233">
        <f t="shared" si="228"/>
        <v>0</v>
      </c>
      <c r="EW75" s="241"/>
      <c r="EX75" s="243"/>
      <c r="EY75" s="233">
        <f t="shared" si="229"/>
        <v>0</v>
      </c>
      <c r="EZ75" s="241"/>
      <c r="FA75" s="243"/>
      <c r="FB75" s="233">
        <f t="shared" si="230"/>
        <v>0</v>
      </c>
      <c r="FC75" s="241"/>
      <c r="FD75" s="243"/>
      <c r="FE75" s="233">
        <f t="shared" si="231"/>
        <v>0</v>
      </c>
      <c r="FF75" s="241"/>
      <c r="FG75" s="243"/>
      <c r="FH75" s="233">
        <f t="shared" si="232"/>
        <v>0</v>
      </c>
      <c r="FI75" s="241"/>
      <c r="FJ75" s="243"/>
      <c r="FK75" s="233">
        <f t="shared" si="233"/>
        <v>0</v>
      </c>
      <c r="FL75" s="241"/>
      <c r="FM75" s="243"/>
      <c r="FN75" s="233">
        <f t="shared" si="234"/>
        <v>0</v>
      </c>
      <c r="FO75" s="241"/>
      <c r="FP75" s="243"/>
      <c r="FQ75" s="233">
        <f t="shared" si="235"/>
        <v>0</v>
      </c>
      <c r="FR75" s="241"/>
      <c r="FS75" s="243"/>
      <c r="FT75" s="233">
        <f t="shared" si="236"/>
        <v>0</v>
      </c>
      <c r="FU75" s="241"/>
      <c r="FV75" s="243"/>
      <c r="FW75" s="233">
        <f t="shared" si="237"/>
        <v>0</v>
      </c>
      <c r="FX75" s="241"/>
      <c r="FY75" s="243"/>
      <c r="FZ75" s="233">
        <f t="shared" si="238"/>
        <v>0</v>
      </c>
      <c r="GA75" s="241"/>
      <c r="GB75" s="243"/>
      <c r="GC75" s="233">
        <f t="shared" si="239"/>
        <v>0</v>
      </c>
    </row>
    <row r="76" spans="2:185" ht="15">
      <c r="B76" s="240"/>
      <c r="C76" s="241"/>
      <c r="D76" s="241"/>
      <c r="E76" s="242"/>
      <c r="F76" s="241"/>
      <c r="G76" s="243"/>
      <c r="H76" s="233">
        <f t="shared" si="180"/>
        <v>0</v>
      </c>
      <c r="I76" s="241"/>
      <c r="J76" s="243"/>
      <c r="K76" s="233">
        <f t="shared" si="181"/>
        <v>0</v>
      </c>
      <c r="L76" s="241"/>
      <c r="M76" s="243"/>
      <c r="N76" s="233">
        <f t="shared" si="182"/>
        <v>0</v>
      </c>
      <c r="O76" s="241"/>
      <c r="P76" s="243"/>
      <c r="Q76" s="233">
        <f t="shared" si="183"/>
        <v>0</v>
      </c>
      <c r="R76" s="241"/>
      <c r="S76" s="243"/>
      <c r="T76" s="233">
        <f t="shared" si="184"/>
        <v>0</v>
      </c>
      <c r="U76" s="241"/>
      <c r="V76" s="243"/>
      <c r="W76" s="233">
        <f t="shared" si="185"/>
        <v>0</v>
      </c>
      <c r="X76" s="241"/>
      <c r="Y76" s="243"/>
      <c r="Z76" s="233">
        <f t="shared" si="186"/>
        <v>0</v>
      </c>
      <c r="AA76" s="241"/>
      <c r="AB76" s="243"/>
      <c r="AC76" s="233">
        <f t="shared" si="187"/>
        <v>0</v>
      </c>
      <c r="AD76" s="241"/>
      <c r="AE76" s="243"/>
      <c r="AF76" s="233">
        <f t="shared" si="188"/>
        <v>0</v>
      </c>
      <c r="AG76" s="241"/>
      <c r="AH76" s="243"/>
      <c r="AI76" s="233">
        <f t="shared" si="189"/>
        <v>0</v>
      </c>
      <c r="AJ76" s="241"/>
      <c r="AK76" s="243"/>
      <c r="AL76" s="233">
        <f t="shared" si="190"/>
        <v>0</v>
      </c>
      <c r="AM76" s="241"/>
      <c r="AN76" s="243"/>
      <c r="AO76" s="233">
        <f t="shared" si="191"/>
        <v>0</v>
      </c>
      <c r="AP76" s="241"/>
      <c r="AQ76" s="243"/>
      <c r="AR76" s="233">
        <f t="shared" si="192"/>
        <v>0</v>
      </c>
      <c r="AS76" s="241"/>
      <c r="AT76" s="243"/>
      <c r="AU76" s="233">
        <f t="shared" si="193"/>
        <v>0</v>
      </c>
      <c r="AV76" s="241"/>
      <c r="AW76" s="243"/>
      <c r="AX76" s="233">
        <f t="shared" si="194"/>
        <v>0</v>
      </c>
      <c r="AY76" s="241"/>
      <c r="AZ76" s="243"/>
      <c r="BA76" s="233">
        <f t="shared" si="195"/>
        <v>0</v>
      </c>
      <c r="BB76" s="241"/>
      <c r="BC76" s="243"/>
      <c r="BD76" s="233">
        <f t="shared" si="196"/>
        <v>0</v>
      </c>
      <c r="BE76" s="241"/>
      <c r="BF76" s="243"/>
      <c r="BG76" s="233">
        <f t="shared" si="197"/>
        <v>0</v>
      </c>
      <c r="BH76" s="241"/>
      <c r="BI76" s="243"/>
      <c r="BJ76" s="233">
        <f t="shared" si="198"/>
        <v>0</v>
      </c>
      <c r="BK76" s="241"/>
      <c r="BL76" s="243"/>
      <c r="BM76" s="233">
        <f t="shared" si="199"/>
        <v>0</v>
      </c>
      <c r="BN76" s="241"/>
      <c r="BO76" s="243"/>
      <c r="BP76" s="233">
        <f t="shared" si="200"/>
        <v>0</v>
      </c>
      <c r="BQ76" s="241"/>
      <c r="BR76" s="243"/>
      <c r="BS76" s="233">
        <f t="shared" si="201"/>
        <v>0</v>
      </c>
      <c r="BT76" s="241"/>
      <c r="BU76" s="243"/>
      <c r="BV76" s="233">
        <f t="shared" si="202"/>
        <v>0</v>
      </c>
      <c r="BW76" s="241"/>
      <c r="BX76" s="243"/>
      <c r="BY76" s="233">
        <f t="shared" si="203"/>
        <v>0</v>
      </c>
      <c r="BZ76" s="241"/>
      <c r="CA76" s="243"/>
      <c r="CB76" s="233">
        <f t="shared" si="204"/>
        <v>0</v>
      </c>
      <c r="CC76" s="241"/>
      <c r="CD76" s="243"/>
      <c r="CE76" s="233">
        <f t="shared" si="205"/>
        <v>0</v>
      </c>
      <c r="CF76" s="241"/>
      <c r="CG76" s="243"/>
      <c r="CH76" s="233">
        <f t="shared" si="206"/>
        <v>0</v>
      </c>
      <c r="CI76" s="241"/>
      <c r="CJ76" s="243"/>
      <c r="CK76" s="233">
        <f t="shared" si="207"/>
        <v>0</v>
      </c>
      <c r="CL76" s="241"/>
      <c r="CM76" s="243"/>
      <c r="CN76" s="233">
        <f t="shared" si="208"/>
        <v>0</v>
      </c>
      <c r="CO76" s="241"/>
      <c r="CP76" s="243"/>
      <c r="CQ76" s="233">
        <f t="shared" si="209"/>
        <v>0</v>
      </c>
      <c r="CR76" s="241"/>
      <c r="CS76" s="243"/>
      <c r="CT76" s="233">
        <f t="shared" si="210"/>
        <v>0</v>
      </c>
      <c r="CU76" s="241"/>
      <c r="CV76" s="243"/>
      <c r="CW76" s="233">
        <f t="shared" si="211"/>
        <v>0</v>
      </c>
      <c r="CX76" s="241"/>
      <c r="CY76" s="243"/>
      <c r="CZ76" s="233">
        <f t="shared" si="212"/>
        <v>0</v>
      </c>
      <c r="DA76" s="241"/>
      <c r="DB76" s="243"/>
      <c r="DC76" s="233">
        <f t="shared" si="213"/>
        <v>0</v>
      </c>
      <c r="DD76" s="241"/>
      <c r="DE76" s="243"/>
      <c r="DF76" s="233">
        <f t="shared" si="214"/>
        <v>0</v>
      </c>
      <c r="DG76" s="241"/>
      <c r="DH76" s="243"/>
      <c r="DI76" s="233">
        <f t="shared" si="215"/>
        <v>0</v>
      </c>
      <c r="DJ76" s="241"/>
      <c r="DK76" s="243"/>
      <c r="DL76" s="233">
        <f t="shared" si="216"/>
        <v>0</v>
      </c>
      <c r="DM76" s="241"/>
      <c r="DN76" s="243"/>
      <c r="DO76" s="233">
        <f t="shared" si="217"/>
        <v>0</v>
      </c>
      <c r="DP76" s="241"/>
      <c r="DQ76" s="243"/>
      <c r="DR76" s="233">
        <f t="shared" si="218"/>
        <v>0</v>
      </c>
      <c r="DS76" s="241"/>
      <c r="DT76" s="243"/>
      <c r="DU76" s="233">
        <f t="shared" si="219"/>
        <v>0</v>
      </c>
      <c r="DV76" s="241"/>
      <c r="DW76" s="243"/>
      <c r="DX76" s="233">
        <f t="shared" si="220"/>
        <v>0</v>
      </c>
      <c r="DY76" s="241"/>
      <c r="DZ76" s="243"/>
      <c r="EA76" s="233">
        <f t="shared" si="221"/>
        <v>0</v>
      </c>
      <c r="EB76" s="241"/>
      <c r="EC76" s="243"/>
      <c r="ED76" s="233">
        <f t="shared" si="222"/>
        <v>0</v>
      </c>
      <c r="EE76" s="241"/>
      <c r="EF76" s="243"/>
      <c r="EG76" s="233">
        <f t="shared" si="223"/>
        <v>0</v>
      </c>
      <c r="EH76" s="241"/>
      <c r="EI76" s="243"/>
      <c r="EJ76" s="233">
        <f t="shared" si="224"/>
        <v>0</v>
      </c>
      <c r="EK76" s="241"/>
      <c r="EL76" s="243"/>
      <c r="EM76" s="233">
        <f t="shared" si="225"/>
        <v>0</v>
      </c>
      <c r="EN76" s="241"/>
      <c r="EO76" s="243"/>
      <c r="EP76" s="233">
        <f t="shared" si="226"/>
        <v>0</v>
      </c>
      <c r="EQ76" s="241"/>
      <c r="ER76" s="243"/>
      <c r="ES76" s="233">
        <f t="shared" si="227"/>
        <v>0</v>
      </c>
      <c r="ET76" s="241"/>
      <c r="EU76" s="243"/>
      <c r="EV76" s="233">
        <f t="shared" si="228"/>
        <v>0</v>
      </c>
      <c r="EW76" s="241"/>
      <c r="EX76" s="243"/>
      <c r="EY76" s="233">
        <f t="shared" si="229"/>
        <v>0</v>
      </c>
      <c r="EZ76" s="241"/>
      <c r="FA76" s="243"/>
      <c r="FB76" s="233">
        <f t="shared" si="230"/>
        <v>0</v>
      </c>
      <c r="FC76" s="241"/>
      <c r="FD76" s="243"/>
      <c r="FE76" s="233">
        <f t="shared" si="231"/>
        <v>0</v>
      </c>
      <c r="FF76" s="241"/>
      <c r="FG76" s="243"/>
      <c r="FH76" s="233">
        <f t="shared" si="232"/>
        <v>0</v>
      </c>
      <c r="FI76" s="241"/>
      <c r="FJ76" s="243"/>
      <c r="FK76" s="233">
        <f t="shared" si="233"/>
        <v>0</v>
      </c>
      <c r="FL76" s="241"/>
      <c r="FM76" s="243"/>
      <c r="FN76" s="233">
        <f t="shared" si="234"/>
        <v>0</v>
      </c>
      <c r="FO76" s="241"/>
      <c r="FP76" s="243"/>
      <c r="FQ76" s="233">
        <f t="shared" si="235"/>
        <v>0</v>
      </c>
      <c r="FR76" s="241"/>
      <c r="FS76" s="243"/>
      <c r="FT76" s="233">
        <f t="shared" si="236"/>
        <v>0</v>
      </c>
      <c r="FU76" s="241"/>
      <c r="FV76" s="243"/>
      <c r="FW76" s="233">
        <f t="shared" si="237"/>
        <v>0</v>
      </c>
      <c r="FX76" s="241"/>
      <c r="FY76" s="243"/>
      <c r="FZ76" s="233">
        <f t="shared" si="238"/>
        <v>0</v>
      </c>
      <c r="GA76" s="241"/>
      <c r="GB76" s="243"/>
      <c r="GC76" s="233">
        <f t="shared" si="239"/>
        <v>0</v>
      </c>
    </row>
    <row r="77" spans="1:185" s="186" customFormat="1" ht="15">
      <c r="A77" s="184"/>
      <c r="B77" s="240"/>
      <c r="C77" s="241"/>
      <c r="D77" s="241"/>
      <c r="E77" s="242"/>
      <c r="F77" s="241"/>
      <c r="G77" s="243"/>
      <c r="H77" s="233">
        <f t="shared" si="180"/>
        <v>0</v>
      </c>
      <c r="I77" s="241"/>
      <c r="J77" s="243"/>
      <c r="K77" s="233">
        <f t="shared" si="181"/>
        <v>0</v>
      </c>
      <c r="L77" s="241"/>
      <c r="M77" s="243"/>
      <c r="N77" s="233">
        <f t="shared" si="182"/>
        <v>0</v>
      </c>
      <c r="O77" s="241"/>
      <c r="P77" s="243"/>
      <c r="Q77" s="233">
        <f t="shared" si="183"/>
        <v>0</v>
      </c>
      <c r="R77" s="241"/>
      <c r="S77" s="243"/>
      <c r="T77" s="233">
        <f t="shared" si="184"/>
        <v>0</v>
      </c>
      <c r="U77" s="241"/>
      <c r="V77" s="243"/>
      <c r="W77" s="233">
        <f t="shared" si="185"/>
        <v>0</v>
      </c>
      <c r="X77" s="241"/>
      <c r="Y77" s="243"/>
      <c r="Z77" s="233">
        <f t="shared" si="186"/>
        <v>0</v>
      </c>
      <c r="AA77" s="241"/>
      <c r="AB77" s="243"/>
      <c r="AC77" s="233">
        <f t="shared" si="187"/>
        <v>0</v>
      </c>
      <c r="AD77" s="241"/>
      <c r="AE77" s="243"/>
      <c r="AF77" s="233">
        <f t="shared" si="188"/>
        <v>0</v>
      </c>
      <c r="AG77" s="241"/>
      <c r="AH77" s="243"/>
      <c r="AI77" s="233">
        <f t="shared" si="189"/>
        <v>0</v>
      </c>
      <c r="AJ77" s="241"/>
      <c r="AK77" s="243"/>
      <c r="AL77" s="233">
        <f t="shared" si="190"/>
        <v>0</v>
      </c>
      <c r="AM77" s="241"/>
      <c r="AN77" s="243"/>
      <c r="AO77" s="233">
        <f t="shared" si="191"/>
        <v>0</v>
      </c>
      <c r="AP77" s="241"/>
      <c r="AQ77" s="243"/>
      <c r="AR77" s="233">
        <f t="shared" si="192"/>
        <v>0</v>
      </c>
      <c r="AS77" s="241"/>
      <c r="AT77" s="243"/>
      <c r="AU77" s="233">
        <f t="shared" si="193"/>
        <v>0</v>
      </c>
      <c r="AV77" s="241"/>
      <c r="AW77" s="243"/>
      <c r="AX77" s="233">
        <f t="shared" si="194"/>
        <v>0</v>
      </c>
      <c r="AY77" s="241"/>
      <c r="AZ77" s="243"/>
      <c r="BA77" s="233">
        <f t="shared" si="195"/>
        <v>0</v>
      </c>
      <c r="BB77" s="241"/>
      <c r="BC77" s="243"/>
      <c r="BD77" s="233">
        <f t="shared" si="196"/>
        <v>0</v>
      </c>
      <c r="BE77" s="241"/>
      <c r="BF77" s="243"/>
      <c r="BG77" s="233">
        <f t="shared" si="197"/>
        <v>0</v>
      </c>
      <c r="BH77" s="241"/>
      <c r="BI77" s="243"/>
      <c r="BJ77" s="233">
        <f t="shared" si="198"/>
        <v>0</v>
      </c>
      <c r="BK77" s="241"/>
      <c r="BL77" s="243"/>
      <c r="BM77" s="233">
        <f t="shared" si="199"/>
        <v>0</v>
      </c>
      <c r="BN77" s="241"/>
      <c r="BO77" s="243"/>
      <c r="BP77" s="233">
        <f t="shared" si="200"/>
        <v>0</v>
      </c>
      <c r="BQ77" s="241"/>
      <c r="BR77" s="243"/>
      <c r="BS77" s="233">
        <f t="shared" si="201"/>
        <v>0</v>
      </c>
      <c r="BT77" s="241"/>
      <c r="BU77" s="243"/>
      <c r="BV77" s="233">
        <f t="shared" si="202"/>
        <v>0</v>
      </c>
      <c r="BW77" s="241"/>
      <c r="BX77" s="243"/>
      <c r="BY77" s="233">
        <f t="shared" si="203"/>
        <v>0</v>
      </c>
      <c r="BZ77" s="241"/>
      <c r="CA77" s="243"/>
      <c r="CB77" s="233">
        <f t="shared" si="204"/>
        <v>0</v>
      </c>
      <c r="CC77" s="241"/>
      <c r="CD77" s="243"/>
      <c r="CE77" s="233">
        <f t="shared" si="205"/>
        <v>0</v>
      </c>
      <c r="CF77" s="241"/>
      <c r="CG77" s="243"/>
      <c r="CH77" s="233">
        <f t="shared" si="206"/>
        <v>0</v>
      </c>
      <c r="CI77" s="241"/>
      <c r="CJ77" s="243"/>
      <c r="CK77" s="233">
        <f t="shared" si="207"/>
        <v>0</v>
      </c>
      <c r="CL77" s="241"/>
      <c r="CM77" s="243"/>
      <c r="CN77" s="233">
        <f t="shared" si="208"/>
        <v>0</v>
      </c>
      <c r="CO77" s="241"/>
      <c r="CP77" s="243"/>
      <c r="CQ77" s="233">
        <f t="shared" si="209"/>
        <v>0</v>
      </c>
      <c r="CR77" s="241"/>
      <c r="CS77" s="243"/>
      <c r="CT77" s="233">
        <f t="shared" si="210"/>
        <v>0</v>
      </c>
      <c r="CU77" s="241"/>
      <c r="CV77" s="243"/>
      <c r="CW77" s="233">
        <f t="shared" si="211"/>
        <v>0</v>
      </c>
      <c r="CX77" s="241"/>
      <c r="CY77" s="243"/>
      <c r="CZ77" s="233">
        <f t="shared" si="212"/>
        <v>0</v>
      </c>
      <c r="DA77" s="241"/>
      <c r="DB77" s="243"/>
      <c r="DC77" s="233">
        <f t="shared" si="213"/>
        <v>0</v>
      </c>
      <c r="DD77" s="241"/>
      <c r="DE77" s="243"/>
      <c r="DF77" s="233">
        <f t="shared" si="214"/>
        <v>0</v>
      </c>
      <c r="DG77" s="241"/>
      <c r="DH77" s="243"/>
      <c r="DI77" s="233">
        <f t="shared" si="215"/>
        <v>0</v>
      </c>
      <c r="DJ77" s="241"/>
      <c r="DK77" s="243"/>
      <c r="DL77" s="233">
        <f t="shared" si="216"/>
        <v>0</v>
      </c>
      <c r="DM77" s="241"/>
      <c r="DN77" s="243"/>
      <c r="DO77" s="233">
        <f t="shared" si="217"/>
        <v>0</v>
      </c>
      <c r="DP77" s="241"/>
      <c r="DQ77" s="243"/>
      <c r="DR77" s="233">
        <f t="shared" si="218"/>
        <v>0</v>
      </c>
      <c r="DS77" s="241"/>
      <c r="DT77" s="243"/>
      <c r="DU77" s="233">
        <f t="shared" si="219"/>
        <v>0</v>
      </c>
      <c r="DV77" s="241"/>
      <c r="DW77" s="243"/>
      <c r="DX77" s="233">
        <f t="shared" si="220"/>
        <v>0</v>
      </c>
      <c r="DY77" s="241"/>
      <c r="DZ77" s="243"/>
      <c r="EA77" s="233">
        <f t="shared" si="221"/>
        <v>0</v>
      </c>
      <c r="EB77" s="241"/>
      <c r="EC77" s="243"/>
      <c r="ED77" s="233">
        <f t="shared" si="222"/>
        <v>0</v>
      </c>
      <c r="EE77" s="241"/>
      <c r="EF77" s="243"/>
      <c r="EG77" s="233">
        <f t="shared" si="223"/>
        <v>0</v>
      </c>
      <c r="EH77" s="241"/>
      <c r="EI77" s="243"/>
      <c r="EJ77" s="233">
        <f t="shared" si="224"/>
        <v>0</v>
      </c>
      <c r="EK77" s="241"/>
      <c r="EL77" s="243"/>
      <c r="EM77" s="233">
        <f t="shared" si="225"/>
        <v>0</v>
      </c>
      <c r="EN77" s="241"/>
      <c r="EO77" s="243"/>
      <c r="EP77" s="233">
        <f t="shared" si="226"/>
        <v>0</v>
      </c>
      <c r="EQ77" s="241"/>
      <c r="ER77" s="243"/>
      <c r="ES77" s="233">
        <f t="shared" si="227"/>
        <v>0</v>
      </c>
      <c r="ET77" s="241"/>
      <c r="EU77" s="243"/>
      <c r="EV77" s="233">
        <f t="shared" si="228"/>
        <v>0</v>
      </c>
      <c r="EW77" s="241"/>
      <c r="EX77" s="243"/>
      <c r="EY77" s="233">
        <f t="shared" si="229"/>
        <v>0</v>
      </c>
      <c r="EZ77" s="241"/>
      <c r="FA77" s="243"/>
      <c r="FB77" s="233">
        <f t="shared" si="230"/>
        <v>0</v>
      </c>
      <c r="FC77" s="241"/>
      <c r="FD77" s="243"/>
      <c r="FE77" s="233">
        <f t="shared" si="231"/>
        <v>0</v>
      </c>
      <c r="FF77" s="241"/>
      <c r="FG77" s="243"/>
      <c r="FH77" s="233">
        <f t="shared" si="232"/>
        <v>0</v>
      </c>
      <c r="FI77" s="241"/>
      <c r="FJ77" s="243"/>
      <c r="FK77" s="233">
        <f t="shared" si="233"/>
        <v>0</v>
      </c>
      <c r="FL77" s="241"/>
      <c r="FM77" s="243"/>
      <c r="FN77" s="233">
        <f t="shared" si="234"/>
        <v>0</v>
      </c>
      <c r="FO77" s="241"/>
      <c r="FP77" s="243"/>
      <c r="FQ77" s="233">
        <f t="shared" si="235"/>
        <v>0</v>
      </c>
      <c r="FR77" s="241"/>
      <c r="FS77" s="243"/>
      <c r="FT77" s="233">
        <f t="shared" si="236"/>
        <v>0</v>
      </c>
      <c r="FU77" s="241"/>
      <c r="FV77" s="243"/>
      <c r="FW77" s="233">
        <f t="shared" si="237"/>
        <v>0</v>
      </c>
      <c r="FX77" s="241"/>
      <c r="FY77" s="243"/>
      <c r="FZ77" s="233">
        <f t="shared" si="238"/>
        <v>0</v>
      </c>
      <c r="GA77" s="241"/>
      <c r="GB77" s="243"/>
      <c r="GC77" s="233">
        <f t="shared" si="239"/>
        <v>0</v>
      </c>
    </row>
    <row r="78" spans="1:185" s="186" customFormat="1" ht="15">
      <c r="A78" s="184"/>
      <c r="B78" s="240"/>
      <c r="C78" s="241"/>
      <c r="D78" s="241"/>
      <c r="E78" s="242"/>
      <c r="F78" s="241"/>
      <c r="G78" s="243"/>
      <c r="H78" s="233">
        <f t="shared" si="180"/>
        <v>0</v>
      </c>
      <c r="I78" s="241"/>
      <c r="J78" s="243"/>
      <c r="K78" s="233">
        <f t="shared" si="181"/>
        <v>0</v>
      </c>
      <c r="L78" s="241"/>
      <c r="M78" s="243"/>
      <c r="N78" s="233">
        <f t="shared" si="182"/>
        <v>0</v>
      </c>
      <c r="O78" s="241"/>
      <c r="P78" s="243"/>
      <c r="Q78" s="233">
        <f t="shared" si="183"/>
        <v>0</v>
      </c>
      <c r="R78" s="241"/>
      <c r="S78" s="243"/>
      <c r="T78" s="233">
        <f t="shared" si="184"/>
        <v>0</v>
      </c>
      <c r="U78" s="241"/>
      <c r="V78" s="243"/>
      <c r="W78" s="233">
        <f t="shared" si="185"/>
        <v>0</v>
      </c>
      <c r="X78" s="241"/>
      <c r="Y78" s="243"/>
      <c r="Z78" s="233">
        <f t="shared" si="186"/>
        <v>0</v>
      </c>
      <c r="AA78" s="241"/>
      <c r="AB78" s="243"/>
      <c r="AC78" s="233">
        <f t="shared" si="187"/>
        <v>0</v>
      </c>
      <c r="AD78" s="241"/>
      <c r="AE78" s="243"/>
      <c r="AF78" s="233">
        <f t="shared" si="188"/>
        <v>0</v>
      </c>
      <c r="AG78" s="241"/>
      <c r="AH78" s="243"/>
      <c r="AI78" s="233">
        <f t="shared" si="189"/>
        <v>0</v>
      </c>
      <c r="AJ78" s="241"/>
      <c r="AK78" s="243"/>
      <c r="AL78" s="233">
        <f t="shared" si="190"/>
        <v>0</v>
      </c>
      <c r="AM78" s="241"/>
      <c r="AN78" s="243"/>
      <c r="AO78" s="233">
        <f t="shared" si="191"/>
        <v>0</v>
      </c>
      <c r="AP78" s="241"/>
      <c r="AQ78" s="243"/>
      <c r="AR78" s="233">
        <f t="shared" si="192"/>
        <v>0</v>
      </c>
      <c r="AS78" s="241"/>
      <c r="AT78" s="243"/>
      <c r="AU78" s="233">
        <f t="shared" si="193"/>
        <v>0</v>
      </c>
      <c r="AV78" s="241"/>
      <c r="AW78" s="243"/>
      <c r="AX78" s="233">
        <f t="shared" si="194"/>
        <v>0</v>
      </c>
      <c r="AY78" s="241"/>
      <c r="AZ78" s="243"/>
      <c r="BA78" s="233">
        <f t="shared" si="195"/>
        <v>0</v>
      </c>
      <c r="BB78" s="241"/>
      <c r="BC78" s="243"/>
      <c r="BD78" s="233">
        <f t="shared" si="196"/>
        <v>0</v>
      </c>
      <c r="BE78" s="241"/>
      <c r="BF78" s="243"/>
      <c r="BG78" s="233">
        <f t="shared" si="197"/>
        <v>0</v>
      </c>
      <c r="BH78" s="241"/>
      <c r="BI78" s="243"/>
      <c r="BJ78" s="233">
        <f t="shared" si="198"/>
        <v>0</v>
      </c>
      <c r="BK78" s="241"/>
      <c r="BL78" s="243"/>
      <c r="BM78" s="233">
        <f t="shared" si="199"/>
        <v>0</v>
      </c>
      <c r="BN78" s="241"/>
      <c r="BO78" s="243"/>
      <c r="BP78" s="233">
        <f t="shared" si="200"/>
        <v>0</v>
      </c>
      <c r="BQ78" s="241"/>
      <c r="BR78" s="243"/>
      <c r="BS78" s="233">
        <f t="shared" si="201"/>
        <v>0</v>
      </c>
      <c r="BT78" s="241"/>
      <c r="BU78" s="243"/>
      <c r="BV78" s="233">
        <f t="shared" si="202"/>
        <v>0</v>
      </c>
      <c r="BW78" s="241"/>
      <c r="BX78" s="243"/>
      <c r="BY78" s="233">
        <f t="shared" si="203"/>
        <v>0</v>
      </c>
      <c r="BZ78" s="241"/>
      <c r="CA78" s="243"/>
      <c r="CB78" s="233">
        <f t="shared" si="204"/>
        <v>0</v>
      </c>
      <c r="CC78" s="241"/>
      <c r="CD78" s="243"/>
      <c r="CE78" s="233">
        <f t="shared" si="205"/>
        <v>0</v>
      </c>
      <c r="CF78" s="241"/>
      <c r="CG78" s="243"/>
      <c r="CH78" s="233">
        <f t="shared" si="206"/>
        <v>0</v>
      </c>
      <c r="CI78" s="241"/>
      <c r="CJ78" s="243"/>
      <c r="CK78" s="233">
        <f t="shared" si="207"/>
        <v>0</v>
      </c>
      <c r="CL78" s="241"/>
      <c r="CM78" s="243"/>
      <c r="CN78" s="233">
        <f t="shared" si="208"/>
        <v>0</v>
      </c>
      <c r="CO78" s="241"/>
      <c r="CP78" s="243"/>
      <c r="CQ78" s="233">
        <f t="shared" si="209"/>
        <v>0</v>
      </c>
      <c r="CR78" s="241"/>
      <c r="CS78" s="243"/>
      <c r="CT78" s="233">
        <f t="shared" si="210"/>
        <v>0</v>
      </c>
      <c r="CU78" s="241"/>
      <c r="CV78" s="243"/>
      <c r="CW78" s="233">
        <f t="shared" si="211"/>
        <v>0</v>
      </c>
      <c r="CX78" s="241"/>
      <c r="CY78" s="243"/>
      <c r="CZ78" s="233">
        <f t="shared" si="212"/>
        <v>0</v>
      </c>
      <c r="DA78" s="241"/>
      <c r="DB78" s="243"/>
      <c r="DC78" s="233">
        <f t="shared" si="213"/>
        <v>0</v>
      </c>
      <c r="DD78" s="241"/>
      <c r="DE78" s="243"/>
      <c r="DF78" s="233">
        <f t="shared" si="214"/>
        <v>0</v>
      </c>
      <c r="DG78" s="241"/>
      <c r="DH78" s="243"/>
      <c r="DI78" s="233">
        <f t="shared" si="215"/>
        <v>0</v>
      </c>
      <c r="DJ78" s="241"/>
      <c r="DK78" s="243"/>
      <c r="DL78" s="233">
        <f t="shared" si="216"/>
        <v>0</v>
      </c>
      <c r="DM78" s="241"/>
      <c r="DN78" s="243"/>
      <c r="DO78" s="233">
        <f t="shared" si="217"/>
        <v>0</v>
      </c>
      <c r="DP78" s="241"/>
      <c r="DQ78" s="243"/>
      <c r="DR78" s="233">
        <f t="shared" si="218"/>
        <v>0</v>
      </c>
      <c r="DS78" s="241"/>
      <c r="DT78" s="243"/>
      <c r="DU78" s="233">
        <f t="shared" si="219"/>
        <v>0</v>
      </c>
      <c r="DV78" s="241"/>
      <c r="DW78" s="243"/>
      <c r="DX78" s="233">
        <f t="shared" si="220"/>
        <v>0</v>
      </c>
      <c r="DY78" s="241"/>
      <c r="DZ78" s="243"/>
      <c r="EA78" s="233">
        <f t="shared" si="221"/>
        <v>0</v>
      </c>
      <c r="EB78" s="241"/>
      <c r="EC78" s="243"/>
      <c r="ED78" s="233">
        <f t="shared" si="222"/>
        <v>0</v>
      </c>
      <c r="EE78" s="241"/>
      <c r="EF78" s="243"/>
      <c r="EG78" s="233">
        <f t="shared" si="223"/>
        <v>0</v>
      </c>
      <c r="EH78" s="241"/>
      <c r="EI78" s="243"/>
      <c r="EJ78" s="233">
        <f t="shared" si="224"/>
        <v>0</v>
      </c>
      <c r="EK78" s="241"/>
      <c r="EL78" s="243"/>
      <c r="EM78" s="233">
        <f t="shared" si="225"/>
        <v>0</v>
      </c>
      <c r="EN78" s="241"/>
      <c r="EO78" s="243"/>
      <c r="EP78" s="233">
        <f t="shared" si="226"/>
        <v>0</v>
      </c>
      <c r="EQ78" s="241"/>
      <c r="ER78" s="243"/>
      <c r="ES78" s="233">
        <f t="shared" si="227"/>
        <v>0</v>
      </c>
      <c r="ET78" s="241"/>
      <c r="EU78" s="243"/>
      <c r="EV78" s="233">
        <f t="shared" si="228"/>
        <v>0</v>
      </c>
      <c r="EW78" s="241"/>
      <c r="EX78" s="243"/>
      <c r="EY78" s="233">
        <f t="shared" si="229"/>
        <v>0</v>
      </c>
      <c r="EZ78" s="241"/>
      <c r="FA78" s="243"/>
      <c r="FB78" s="233">
        <f t="shared" si="230"/>
        <v>0</v>
      </c>
      <c r="FC78" s="241"/>
      <c r="FD78" s="243"/>
      <c r="FE78" s="233">
        <f t="shared" si="231"/>
        <v>0</v>
      </c>
      <c r="FF78" s="241"/>
      <c r="FG78" s="243"/>
      <c r="FH78" s="233">
        <f t="shared" si="232"/>
        <v>0</v>
      </c>
      <c r="FI78" s="241"/>
      <c r="FJ78" s="243"/>
      <c r="FK78" s="233">
        <f t="shared" si="233"/>
        <v>0</v>
      </c>
      <c r="FL78" s="241"/>
      <c r="FM78" s="243"/>
      <c r="FN78" s="233">
        <f t="shared" si="234"/>
        <v>0</v>
      </c>
      <c r="FO78" s="241"/>
      <c r="FP78" s="243"/>
      <c r="FQ78" s="233">
        <f t="shared" si="235"/>
        <v>0</v>
      </c>
      <c r="FR78" s="241"/>
      <c r="FS78" s="243"/>
      <c r="FT78" s="233">
        <f t="shared" si="236"/>
        <v>0</v>
      </c>
      <c r="FU78" s="241"/>
      <c r="FV78" s="243"/>
      <c r="FW78" s="233">
        <f t="shared" si="237"/>
        <v>0</v>
      </c>
      <c r="FX78" s="241"/>
      <c r="FY78" s="243"/>
      <c r="FZ78" s="233">
        <f t="shared" si="238"/>
        <v>0</v>
      </c>
      <c r="GA78" s="241"/>
      <c r="GB78" s="243"/>
      <c r="GC78" s="233">
        <f t="shared" si="239"/>
        <v>0</v>
      </c>
    </row>
    <row r="79" spans="1:185" ht="15">
      <c r="A79" s="186"/>
      <c r="B79" s="240"/>
      <c r="C79" s="244"/>
      <c r="D79" s="244"/>
      <c r="E79" s="242"/>
      <c r="F79" s="241"/>
      <c r="G79" s="243"/>
      <c r="H79" s="233">
        <f t="shared" si="180"/>
        <v>0</v>
      </c>
      <c r="I79" s="241"/>
      <c r="J79" s="243"/>
      <c r="K79" s="233">
        <f t="shared" si="181"/>
        <v>0</v>
      </c>
      <c r="L79" s="241"/>
      <c r="M79" s="243"/>
      <c r="N79" s="233">
        <f t="shared" si="182"/>
        <v>0</v>
      </c>
      <c r="O79" s="241"/>
      <c r="P79" s="243"/>
      <c r="Q79" s="233">
        <f t="shared" si="183"/>
        <v>0</v>
      </c>
      <c r="R79" s="241"/>
      <c r="S79" s="243"/>
      <c r="T79" s="233">
        <f t="shared" si="184"/>
        <v>0</v>
      </c>
      <c r="U79" s="241"/>
      <c r="V79" s="243"/>
      <c r="W79" s="233">
        <f t="shared" si="185"/>
        <v>0</v>
      </c>
      <c r="X79" s="241"/>
      <c r="Y79" s="243"/>
      <c r="Z79" s="233">
        <f t="shared" si="186"/>
        <v>0</v>
      </c>
      <c r="AA79" s="241"/>
      <c r="AB79" s="243"/>
      <c r="AC79" s="233">
        <f t="shared" si="187"/>
        <v>0</v>
      </c>
      <c r="AD79" s="241"/>
      <c r="AE79" s="243"/>
      <c r="AF79" s="233">
        <f t="shared" si="188"/>
        <v>0</v>
      </c>
      <c r="AG79" s="241"/>
      <c r="AH79" s="243"/>
      <c r="AI79" s="233">
        <f t="shared" si="189"/>
        <v>0</v>
      </c>
      <c r="AJ79" s="241"/>
      <c r="AK79" s="243"/>
      <c r="AL79" s="233">
        <f t="shared" si="190"/>
        <v>0</v>
      </c>
      <c r="AM79" s="241"/>
      <c r="AN79" s="243"/>
      <c r="AO79" s="233">
        <f t="shared" si="191"/>
        <v>0</v>
      </c>
      <c r="AP79" s="241"/>
      <c r="AQ79" s="243"/>
      <c r="AR79" s="233">
        <f t="shared" si="192"/>
        <v>0</v>
      </c>
      <c r="AS79" s="241"/>
      <c r="AT79" s="243"/>
      <c r="AU79" s="233">
        <f t="shared" si="193"/>
        <v>0</v>
      </c>
      <c r="AV79" s="241"/>
      <c r="AW79" s="243"/>
      <c r="AX79" s="233">
        <f t="shared" si="194"/>
        <v>0</v>
      </c>
      <c r="AY79" s="241"/>
      <c r="AZ79" s="243"/>
      <c r="BA79" s="233">
        <f t="shared" si="195"/>
        <v>0</v>
      </c>
      <c r="BB79" s="241"/>
      <c r="BC79" s="243"/>
      <c r="BD79" s="233">
        <f t="shared" si="196"/>
        <v>0</v>
      </c>
      <c r="BE79" s="241"/>
      <c r="BF79" s="243"/>
      <c r="BG79" s="233">
        <f t="shared" si="197"/>
        <v>0</v>
      </c>
      <c r="BH79" s="241"/>
      <c r="BI79" s="243"/>
      <c r="BJ79" s="233">
        <f t="shared" si="198"/>
        <v>0</v>
      </c>
      <c r="BK79" s="241"/>
      <c r="BL79" s="243"/>
      <c r="BM79" s="233">
        <f t="shared" si="199"/>
        <v>0</v>
      </c>
      <c r="BN79" s="241"/>
      <c r="BO79" s="243"/>
      <c r="BP79" s="233">
        <f t="shared" si="200"/>
        <v>0</v>
      </c>
      <c r="BQ79" s="241"/>
      <c r="BR79" s="243"/>
      <c r="BS79" s="233">
        <f t="shared" si="201"/>
        <v>0</v>
      </c>
      <c r="BT79" s="241"/>
      <c r="BU79" s="243"/>
      <c r="BV79" s="233">
        <f t="shared" si="202"/>
        <v>0</v>
      </c>
      <c r="BW79" s="241"/>
      <c r="BX79" s="243"/>
      <c r="BY79" s="233">
        <f t="shared" si="203"/>
        <v>0</v>
      </c>
      <c r="BZ79" s="241"/>
      <c r="CA79" s="243"/>
      <c r="CB79" s="233">
        <f t="shared" si="204"/>
        <v>0</v>
      </c>
      <c r="CC79" s="241"/>
      <c r="CD79" s="243"/>
      <c r="CE79" s="233">
        <f t="shared" si="205"/>
        <v>0</v>
      </c>
      <c r="CF79" s="241"/>
      <c r="CG79" s="243"/>
      <c r="CH79" s="233">
        <f t="shared" si="206"/>
        <v>0</v>
      </c>
      <c r="CI79" s="241"/>
      <c r="CJ79" s="243"/>
      <c r="CK79" s="233">
        <f t="shared" si="207"/>
        <v>0</v>
      </c>
      <c r="CL79" s="241"/>
      <c r="CM79" s="243"/>
      <c r="CN79" s="233">
        <f t="shared" si="208"/>
        <v>0</v>
      </c>
      <c r="CO79" s="241"/>
      <c r="CP79" s="243"/>
      <c r="CQ79" s="233">
        <f t="shared" si="209"/>
        <v>0</v>
      </c>
      <c r="CR79" s="241"/>
      <c r="CS79" s="243"/>
      <c r="CT79" s="233">
        <f t="shared" si="210"/>
        <v>0</v>
      </c>
      <c r="CU79" s="241"/>
      <c r="CV79" s="243"/>
      <c r="CW79" s="233">
        <f t="shared" si="211"/>
        <v>0</v>
      </c>
      <c r="CX79" s="241"/>
      <c r="CY79" s="243"/>
      <c r="CZ79" s="233">
        <f t="shared" si="212"/>
        <v>0</v>
      </c>
      <c r="DA79" s="241"/>
      <c r="DB79" s="243"/>
      <c r="DC79" s="233">
        <f t="shared" si="213"/>
        <v>0</v>
      </c>
      <c r="DD79" s="241"/>
      <c r="DE79" s="243"/>
      <c r="DF79" s="233">
        <f t="shared" si="214"/>
        <v>0</v>
      </c>
      <c r="DG79" s="241"/>
      <c r="DH79" s="243"/>
      <c r="DI79" s="233">
        <f t="shared" si="215"/>
        <v>0</v>
      </c>
      <c r="DJ79" s="241"/>
      <c r="DK79" s="243"/>
      <c r="DL79" s="233">
        <f t="shared" si="216"/>
        <v>0</v>
      </c>
      <c r="DM79" s="241"/>
      <c r="DN79" s="243"/>
      <c r="DO79" s="233">
        <f t="shared" si="217"/>
        <v>0</v>
      </c>
      <c r="DP79" s="241"/>
      <c r="DQ79" s="243"/>
      <c r="DR79" s="233">
        <f t="shared" si="218"/>
        <v>0</v>
      </c>
      <c r="DS79" s="241"/>
      <c r="DT79" s="243"/>
      <c r="DU79" s="233">
        <f t="shared" si="219"/>
        <v>0</v>
      </c>
      <c r="DV79" s="241"/>
      <c r="DW79" s="243"/>
      <c r="DX79" s="233">
        <f t="shared" si="220"/>
        <v>0</v>
      </c>
      <c r="DY79" s="241"/>
      <c r="DZ79" s="243"/>
      <c r="EA79" s="233">
        <f t="shared" si="221"/>
        <v>0</v>
      </c>
      <c r="EB79" s="241"/>
      <c r="EC79" s="243"/>
      <c r="ED79" s="233">
        <f t="shared" si="222"/>
        <v>0</v>
      </c>
      <c r="EE79" s="241"/>
      <c r="EF79" s="243"/>
      <c r="EG79" s="233">
        <f t="shared" si="223"/>
        <v>0</v>
      </c>
      <c r="EH79" s="241"/>
      <c r="EI79" s="243"/>
      <c r="EJ79" s="233">
        <f t="shared" si="224"/>
        <v>0</v>
      </c>
      <c r="EK79" s="241"/>
      <c r="EL79" s="243"/>
      <c r="EM79" s="233">
        <f t="shared" si="225"/>
        <v>0</v>
      </c>
      <c r="EN79" s="241"/>
      <c r="EO79" s="243"/>
      <c r="EP79" s="233">
        <f t="shared" si="226"/>
        <v>0</v>
      </c>
      <c r="EQ79" s="241"/>
      <c r="ER79" s="243"/>
      <c r="ES79" s="233">
        <f t="shared" si="227"/>
        <v>0</v>
      </c>
      <c r="ET79" s="241"/>
      <c r="EU79" s="243"/>
      <c r="EV79" s="233">
        <f t="shared" si="228"/>
        <v>0</v>
      </c>
      <c r="EW79" s="241"/>
      <c r="EX79" s="243"/>
      <c r="EY79" s="233">
        <f t="shared" si="229"/>
        <v>0</v>
      </c>
      <c r="EZ79" s="241"/>
      <c r="FA79" s="243"/>
      <c r="FB79" s="233">
        <f t="shared" si="230"/>
        <v>0</v>
      </c>
      <c r="FC79" s="241"/>
      <c r="FD79" s="243"/>
      <c r="FE79" s="233">
        <f t="shared" si="231"/>
        <v>0</v>
      </c>
      <c r="FF79" s="241"/>
      <c r="FG79" s="243"/>
      <c r="FH79" s="233">
        <f t="shared" si="232"/>
        <v>0</v>
      </c>
      <c r="FI79" s="241"/>
      <c r="FJ79" s="243"/>
      <c r="FK79" s="233">
        <f t="shared" si="233"/>
        <v>0</v>
      </c>
      <c r="FL79" s="241"/>
      <c r="FM79" s="243"/>
      <c r="FN79" s="233">
        <f t="shared" si="234"/>
        <v>0</v>
      </c>
      <c r="FO79" s="241"/>
      <c r="FP79" s="243"/>
      <c r="FQ79" s="233">
        <f t="shared" si="235"/>
        <v>0</v>
      </c>
      <c r="FR79" s="241"/>
      <c r="FS79" s="243"/>
      <c r="FT79" s="233">
        <f t="shared" si="236"/>
        <v>0</v>
      </c>
      <c r="FU79" s="241"/>
      <c r="FV79" s="243"/>
      <c r="FW79" s="233">
        <f t="shared" si="237"/>
        <v>0</v>
      </c>
      <c r="FX79" s="241"/>
      <c r="FY79" s="243"/>
      <c r="FZ79" s="233">
        <f t="shared" si="238"/>
        <v>0</v>
      </c>
      <c r="GA79" s="241"/>
      <c r="GB79" s="243"/>
      <c r="GC79" s="233">
        <f t="shared" si="239"/>
        <v>0</v>
      </c>
    </row>
    <row r="80" spans="2:185" ht="15">
      <c r="B80" s="240"/>
      <c r="C80" s="244"/>
      <c r="D80" s="244"/>
      <c r="E80" s="242"/>
      <c r="F80" s="241"/>
      <c r="G80" s="243"/>
      <c r="H80" s="233">
        <f t="shared" si="180"/>
        <v>0</v>
      </c>
      <c r="I80" s="241"/>
      <c r="J80" s="243"/>
      <c r="K80" s="233">
        <f t="shared" si="181"/>
        <v>0</v>
      </c>
      <c r="L80" s="241"/>
      <c r="M80" s="243"/>
      <c r="N80" s="233">
        <f t="shared" si="182"/>
        <v>0</v>
      </c>
      <c r="O80" s="241"/>
      <c r="P80" s="243"/>
      <c r="Q80" s="233">
        <f t="shared" si="183"/>
        <v>0</v>
      </c>
      <c r="R80" s="241"/>
      <c r="S80" s="243"/>
      <c r="T80" s="233">
        <f t="shared" si="184"/>
        <v>0</v>
      </c>
      <c r="U80" s="241"/>
      <c r="V80" s="243"/>
      <c r="W80" s="233">
        <f t="shared" si="185"/>
        <v>0</v>
      </c>
      <c r="X80" s="241"/>
      <c r="Y80" s="243"/>
      <c r="Z80" s="233">
        <f t="shared" si="186"/>
        <v>0</v>
      </c>
      <c r="AA80" s="241"/>
      <c r="AB80" s="243"/>
      <c r="AC80" s="233">
        <f t="shared" si="187"/>
        <v>0</v>
      </c>
      <c r="AD80" s="241"/>
      <c r="AE80" s="243"/>
      <c r="AF80" s="233">
        <f t="shared" si="188"/>
        <v>0</v>
      </c>
      <c r="AG80" s="241"/>
      <c r="AH80" s="243"/>
      <c r="AI80" s="233">
        <f t="shared" si="189"/>
        <v>0</v>
      </c>
      <c r="AJ80" s="241"/>
      <c r="AK80" s="243"/>
      <c r="AL80" s="233">
        <f t="shared" si="190"/>
        <v>0</v>
      </c>
      <c r="AM80" s="241"/>
      <c r="AN80" s="243"/>
      <c r="AO80" s="233">
        <f t="shared" si="191"/>
        <v>0</v>
      </c>
      <c r="AP80" s="241"/>
      <c r="AQ80" s="243"/>
      <c r="AR80" s="233">
        <f t="shared" si="192"/>
        <v>0</v>
      </c>
      <c r="AS80" s="241"/>
      <c r="AT80" s="243"/>
      <c r="AU80" s="233">
        <f t="shared" si="193"/>
        <v>0</v>
      </c>
      <c r="AV80" s="241"/>
      <c r="AW80" s="243"/>
      <c r="AX80" s="233">
        <f t="shared" si="194"/>
        <v>0</v>
      </c>
      <c r="AY80" s="241"/>
      <c r="AZ80" s="243"/>
      <c r="BA80" s="233">
        <f t="shared" si="195"/>
        <v>0</v>
      </c>
      <c r="BB80" s="241"/>
      <c r="BC80" s="243"/>
      <c r="BD80" s="233">
        <f t="shared" si="196"/>
        <v>0</v>
      </c>
      <c r="BE80" s="241"/>
      <c r="BF80" s="243"/>
      <c r="BG80" s="233">
        <f t="shared" si="197"/>
        <v>0</v>
      </c>
      <c r="BH80" s="241"/>
      <c r="BI80" s="243"/>
      <c r="BJ80" s="233">
        <f t="shared" si="198"/>
        <v>0</v>
      </c>
      <c r="BK80" s="241"/>
      <c r="BL80" s="243"/>
      <c r="BM80" s="233">
        <f t="shared" si="199"/>
        <v>0</v>
      </c>
      <c r="BN80" s="241"/>
      <c r="BO80" s="243"/>
      <c r="BP80" s="233">
        <f t="shared" si="200"/>
        <v>0</v>
      </c>
      <c r="BQ80" s="241"/>
      <c r="BR80" s="243"/>
      <c r="BS80" s="233">
        <f t="shared" si="201"/>
        <v>0</v>
      </c>
      <c r="BT80" s="241"/>
      <c r="BU80" s="243"/>
      <c r="BV80" s="233">
        <f t="shared" si="202"/>
        <v>0</v>
      </c>
      <c r="BW80" s="241"/>
      <c r="BX80" s="243"/>
      <c r="BY80" s="233">
        <f t="shared" si="203"/>
        <v>0</v>
      </c>
      <c r="BZ80" s="241"/>
      <c r="CA80" s="243"/>
      <c r="CB80" s="233">
        <f t="shared" si="204"/>
        <v>0</v>
      </c>
      <c r="CC80" s="241"/>
      <c r="CD80" s="243"/>
      <c r="CE80" s="233">
        <f t="shared" si="205"/>
        <v>0</v>
      </c>
      <c r="CF80" s="241"/>
      <c r="CG80" s="243"/>
      <c r="CH80" s="233">
        <f t="shared" si="206"/>
        <v>0</v>
      </c>
      <c r="CI80" s="241"/>
      <c r="CJ80" s="243"/>
      <c r="CK80" s="233">
        <f t="shared" si="207"/>
        <v>0</v>
      </c>
      <c r="CL80" s="241"/>
      <c r="CM80" s="243"/>
      <c r="CN80" s="233">
        <f t="shared" si="208"/>
        <v>0</v>
      </c>
      <c r="CO80" s="241"/>
      <c r="CP80" s="243"/>
      <c r="CQ80" s="233">
        <f t="shared" si="209"/>
        <v>0</v>
      </c>
      <c r="CR80" s="241"/>
      <c r="CS80" s="243"/>
      <c r="CT80" s="233">
        <f t="shared" si="210"/>
        <v>0</v>
      </c>
      <c r="CU80" s="241"/>
      <c r="CV80" s="243"/>
      <c r="CW80" s="233">
        <f t="shared" si="211"/>
        <v>0</v>
      </c>
      <c r="CX80" s="241"/>
      <c r="CY80" s="243"/>
      <c r="CZ80" s="233">
        <f t="shared" si="212"/>
        <v>0</v>
      </c>
      <c r="DA80" s="241"/>
      <c r="DB80" s="243"/>
      <c r="DC80" s="233">
        <f t="shared" si="213"/>
        <v>0</v>
      </c>
      <c r="DD80" s="241"/>
      <c r="DE80" s="243"/>
      <c r="DF80" s="233">
        <f t="shared" si="214"/>
        <v>0</v>
      </c>
      <c r="DG80" s="241"/>
      <c r="DH80" s="243"/>
      <c r="DI80" s="233">
        <f t="shared" si="215"/>
        <v>0</v>
      </c>
      <c r="DJ80" s="241"/>
      <c r="DK80" s="243"/>
      <c r="DL80" s="233">
        <f t="shared" si="216"/>
        <v>0</v>
      </c>
      <c r="DM80" s="241"/>
      <c r="DN80" s="243"/>
      <c r="DO80" s="233">
        <f t="shared" si="217"/>
        <v>0</v>
      </c>
      <c r="DP80" s="241"/>
      <c r="DQ80" s="243"/>
      <c r="DR80" s="233">
        <f t="shared" si="218"/>
        <v>0</v>
      </c>
      <c r="DS80" s="241"/>
      <c r="DT80" s="243"/>
      <c r="DU80" s="233">
        <f t="shared" si="219"/>
        <v>0</v>
      </c>
      <c r="DV80" s="241"/>
      <c r="DW80" s="243"/>
      <c r="DX80" s="233">
        <f t="shared" si="220"/>
        <v>0</v>
      </c>
      <c r="DY80" s="241"/>
      <c r="DZ80" s="243"/>
      <c r="EA80" s="233">
        <f t="shared" si="221"/>
        <v>0</v>
      </c>
      <c r="EB80" s="241"/>
      <c r="EC80" s="243"/>
      <c r="ED80" s="233">
        <f t="shared" si="222"/>
        <v>0</v>
      </c>
      <c r="EE80" s="241"/>
      <c r="EF80" s="243"/>
      <c r="EG80" s="233">
        <f t="shared" si="223"/>
        <v>0</v>
      </c>
      <c r="EH80" s="241"/>
      <c r="EI80" s="243"/>
      <c r="EJ80" s="233">
        <f t="shared" si="224"/>
        <v>0</v>
      </c>
      <c r="EK80" s="241"/>
      <c r="EL80" s="243"/>
      <c r="EM80" s="233">
        <f t="shared" si="225"/>
        <v>0</v>
      </c>
      <c r="EN80" s="241"/>
      <c r="EO80" s="243"/>
      <c r="EP80" s="233">
        <f t="shared" si="226"/>
        <v>0</v>
      </c>
      <c r="EQ80" s="241"/>
      <c r="ER80" s="243"/>
      <c r="ES80" s="233">
        <f t="shared" si="227"/>
        <v>0</v>
      </c>
      <c r="ET80" s="241"/>
      <c r="EU80" s="243"/>
      <c r="EV80" s="233">
        <f t="shared" si="228"/>
        <v>0</v>
      </c>
      <c r="EW80" s="241"/>
      <c r="EX80" s="243"/>
      <c r="EY80" s="233">
        <f t="shared" si="229"/>
        <v>0</v>
      </c>
      <c r="EZ80" s="241"/>
      <c r="FA80" s="243"/>
      <c r="FB80" s="233">
        <f t="shared" si="230"/>
        <v>0</v>
      </c>
      <c r="FC80" s="241"/>
      <c r="FD80" s="243"/>
      <c r="FE80" s="233">
        <f t="shared" si="231"/>
        <v>0</v>
      </c>
      <c r="FF80" s="241"/>
      <c r="FG80" s="243"/>
      <c r="FH80" s="233">
        <f t="shared" si="232"/>
        <v>0</v>
      </c>
      <c r="FI80" s="241"/>
      <c r="FJ80" s="243"/>
      <c r="FK80" s="233">
        <f t="shared" si="233"/>
        <v>0</v>
      </c>
      <c r="FL80" s="241"/>
      <c r="FM80" s="243"/>
      <c r="FN80" s="233">
        <f t="shared" si="234"/>
        <v>0</v>
      </c>
      <c r="FO80" s="241"/>
      <c r="FP80" s="243"/>
      <c r="FQ80" s="233">
        <f t="shared" si="235"/>
        <v>0</v>
      </c>
      <c r="FR80" s="241"/>
      <c r="FS80" s="243"/>
      <c r="FT80" s="233">
        <f t="shared" si="236"/>
        <v>0</v>
      </c>
      <c r="FU80" s="241"/>
      <c r="FV80" s="243"/>
      <c r="FW80" s="233">
        <f t="shared" si="237"/>
        <v>0</v>
      </c>
      <c r="FX80" s="241"/>
      <c r="FY80" s="243"/>
      <c r="FZ80" s="233">
        <f t="shared" si="238"/>
        <v>0</v>
      </c>
      <c r="GA80" s="241"/>
      <c r="GB80" s="243"/>
      <c r="GC80" s="233">
        <f t="shared" si="239"/>
        <v>0</v>
      </c>
    </row>
    <row r="81" spans="2:185" ht="15">
      <c r="B81" s="240"/>
      <c r="C81" s="241"/>
      <c r="D81" s="241"/>
      <c r="E81" s="242"/>
      <c r="F81" s="241"/>
      <c r="G81" s="243"/>
      <c r="H81" s="233">
        <f t="shared" si="180"/>
        <v>0</v>
      </c>
      <c r="I81" s="241"/>
      <c r="J81" s="243"/>
      <c r="K81" s="233">
        <f t="shared" si="181"/>
        <v>0</v>
      </c>
      <c r="L81" s="241"/>
      <c r="M81" s="243"/>
      <c r="N81" s="233">
        <f t="shared" si="182"/>
        <v>0</v>
      </c>
      <c r="O81" s="241"/>
      <c r="P81" s="243"/>
      <c r="Q81" s="233">
        <f t="shared" si="183"/>
        <v>0</v>
      </c>
      <c r="R81" s="241"/>
      <c r="S81" s="243"/>
      <c r="T81" s="233">
        <f t="shared" si="184"/>
        <v>0</v>
      </c>
      <c r="U81" s="241"/>
      <c r="V81" s="243"/>
      <c r="W81" s="233">
        <f t="shared" si="185"/>
        <v>0</v>
      </c>
      <c r="X81" s="241"/>
      <c r="Y81" s="243"/>
      <c r="Z81" s="233">
        <f t="shared" si="186"/>
        <v>0</v>
      </c>
      <c r="AA81" s="241"/>
      <c r="AB81" s="243"/>
      <c r="AC81" s="233">
        <f t="shared" si="187"/>
        <v>0</v>
      </c>
      <c r="AD81" s="241"/>
      <c r="AE81" s="243"/>
      <c r="AF81" s="233">
        <f t="shared" si="188"/>
        <v>0</v>
      </c>
      <c r="AG81" s="241"/>
      <c r="AH81" s="243"/>
      <c r="AI81" s="233">
        <f t="shared" si="189"/>
        <v>0</v>
      </c>
      <c r="AJ81" s="241"/>
      <c r="AK81" s="243"/>
      <c r="AL81" s="233">
        <f t="shared" si="190"/>
        <v>0</v>
      </c>
      <c r="AM81" s="241"/>
      <c r="AN81" s="243"/>
      <c r="AO81" s="233">
        <f t="shared" si="191"/>
        <v>0</v>
      </c>
      <c r="AP81" s="241"/>
      <c r="AQ81" s="243"/>
      <c r="AR81" s="233">
        <f t="shared" si="192"/>
        <v>0</v>
      </c>
      <c r="AS81" s="241"/>
      <c r="AT81" s="243"/>
      <c r="AU81" s="233">
        <f t="shared" si="193"/>
        <v>0</v>
      </c>
      <c r="AV81" s="241"/>
      <c r="AW81" s="243"/>
      <c r="AX81" s="233">
        <f t="shared" si="194"/>
        <v>0</v>
      </c>
      <c r="AY81" s="241"/>
      <c r="AZ81" s="243"/>
      <c r="BA81" s="233">
        <f t="shared" si="195"/>
        <v>0</v>
      </c>
      <c r="BB81" s="241"/>
      <c r="BC81" s="243"/>
      <c r="BD81" s="233">
        <f t="shared" si="196"/>
        <v>0</v>
      </c>
      <c r="BE81" s="241"/>
      <c r="BF81" s="243"/>
      <c r="BG81" s="233">
        <f t="shared" si="197"/>
        <v>0</v>
      </c>
      <c r="BH81" s="241"/>
      <c r="BI81" s="243"/>
      <c r="BJ81" s="233">
        <f t="shared" si="198"/>
        <v>0</v>
      </c>
      <c r="BK81" s="241"/>
      <c r="BL81" s="243"/>
      <c r="BM81" s="233">
        <f t="shared" si="199"/>
        <v>0</v>
      </c>
      <c r="BN81" s="241"/>
      <c r="BO81" s="243"/>
      <c r="BP81" s="233">
        <f t="shared" si="200"/>
        <v>0</v>
      </c>
      <c r="BQ81" s="241"/>
      <c r="BR81" s="243"/>
      <c r="BS81" s="233">
        <f t="shared" si="201"/>
        <v>0</v>
      </c>
      <c r="BT81" s="241"/>
      <c r="BU81" s="243"/>
      <c r="BV81" s="233">
        <f t="shared" si="202"/>
        <v>0</v>
      </c>
      <c r="BW81" s="241"/>
      <c r="BX81" s="243"/>
      <c r="BY81" s="233">
        <f t="shared" si="203"/>
        <v>0</v>
      </c>
      <c r="BZ81" s="241"/>
      <c r="CA81" s="243"/>
      <c r="CB81" s="233">
        <f t="shared" si="204"/>
        <v>0</v>
      </c>
      <c r="CC81" s="241"/>
      <c r="CD81" s="243"/>
      <c r="CE81" s="233">
        <f t="shared" si="205"/>
        <v>0</v>
      </c>
      <c r="CF81" s="241"/>
      <c r="CG81" s="243"/>
      <c r="CH81" s="233">
        <f t="shared" si="206"/>
        <v>0</v>
      </c>
      <c r="CI81" s="241"/>
      <c r="CJ81" s="243"/>
      <c r="CK81" s="233">
        <f t="shared" si="207"/>
        <v>0</v>
      </c>
      <c r="CL81" s="241"/>
      <c r="CM81" s="243"/>
      <c r="CN81" s="233">
        <f t="shared" si="208"/>
        <v>0</v>
      </c>
      <c r="CO81" s="241"/>
      <c r="CP81" s="243"/>
      <c r="CQ81" s="233">
        <f t="shared" si="209"/>
        <v>0</v>
      </c>
      <c r="CR81" s="241"/>
      <c r="CS81" s="243"/>
      <c r="CT81" s="233">
        <f t="shared" si="210"/>
        <v>0</v>
      </c>
      <c r="CU81" s="241"/>
      <c r="CV81" s="243"/>
      <c r="CW81" s="233">
        <f t="shared" si="211"/>
        <v>0</v>
      </c>
      <c r="CX81" s="241"/>
      <c r="CY81" s="243"/>
      <c r="CZ81" s="233">
        <f t="shared" si="212"/>
        <v>0</v>
      </c>
      <c r="DA81" s="241"/>
      <c r="DB81" s="243"/>
      <c r="DC81" s="233">
        <f t="shared" si="213"/>
        <v>0</v>
      </c>
      <c r="DD81" s="241"/>
      <c r="DE81" s="243"/>
      <c r="DF81" s="233">
        <f t="shared" si="214"/>
        <v>0</v>
      </c>
      <c r="DG81" s="241"/>
      <c r="DH81" s="243"/>
      <c r="DI81" s="233">
        <f t="shared" si="215"/>
        <v>0</v>
      </c>
      <c r="DJ81" s="241"/>
      <c r="DK81" s="243"/>
      <c r="DL81" s="233">
        <f t="shared" si="216"/>
        <v>0</v>
      </c>
      <c r="DM81" s="241"/>
      <c r="DN81" s="243"/>
      <c r="DO81" s="233">
        <f t="shared" si="217"/>
        <v>0</v>
      </c>
      <c r="DP81" s="241"/>
      <c r="DQ81" s="243"/>
      <c r="DR81" s="233">
        <f t="shared" si="218"/>
        <v>0</v>
      </c>
      <c r="DS81" s="241"/>
      <c r="DT81" s="243"/>
      <c r="DU81" s="233">
        <f t="shared" si="219"/>
        <v>0</v>
      </c>
      <c r="DV81" s="241"/>
      <c r="DW81" s="243"/>
      <c r="DX81" s="233">
        <f t="shared" si="220"/>
        <v>0</v>
      </c>
      <c r="DY81" s="241"/>
      <c r="DZ81" s="243"/>
      <c r="EA81" s="233">
        <f t="shared" si="221"/>
        <v>0</v>
      </c>
      <c r="EB81" s="241"/>
      <c r="EC81" s="243"/>
      <c r="ED81" s="233">
        <f t="shared" si="222"/>
        <v>0</v>
      </c>
      <c r="EE81" s="241"/>
      <c r="EF81" s="243"/>
      <c r="EG81" s="233">
        <f t="shared" si="223"/>
        <v>0</v>
      </c>
      <c r="EH81" s="241"/>
      <c r="EI81" s="243"/>
      <c r="EJ81" s="233">
        <f t="shared" si="224"/>
        <v>0</v>
      </c>
      <c r="EK81" s="241"/>
      <c r="EL81" s="243"/>
      <c r="EM81" s="233">
        <f t="shared" si="225"/>
        <v>0</v>
      </c>
      <c r="EN81" s="241"/>
      <c r="EO81" s="243"/>
      <c r="EP81" s="233">
        <f t="shared" si="226"/>
        <v>0</v>
      </c>
      <c r="EQ81" s="241"/>
      <c r="ER81" s="243"/>
      <c r="ES81" s="233">
        <f t="shared" si="227"/>
        <v>0</v>
      </c>
      <c r="ET81" s="241"/>
      <c r="EU81" s="243"/>
      <c r="EV81" s="233">
        <f t="shared" si="228"/>
        <v>0</v>
      </c>
      <c r="EW81" s="241"/>
      <c r="EX81" s="243"/>
      <c r="EY81" s="233">
        <f t="shared" si="229"/>
        <v>0</v>
      </c>
      <c r="EZ81" s="241"/>
      <c r="FA81" s="243"/>
      <c r="FB81" s="233">
        <f t="shared" si="230"/>
        <v>0</v>
      </c>
      <c r="FC81" s="241"/>
      <c r="FD81" s="243"/>
      <c r="FE81" s="233">
        <f t="shared" si="231"/>
        <v>0</v>
      </c>
      <c r="FF81" s="241"/>
      <c r="FG81" s="243"/>
      <c r="FH81" s="233">
        <f t="shared" si="232"/>
        <v>0</v>
      </c>
      <c r="FI81" s="241"/>
      <c r="FJ81" s="243"/>
      <c r="FK81" s="233">
        <f t="shared" si="233"/>
        <v>0</v>
      </c>
      <c r="FL81" s="241"/>
      <c r="FM81" s="243"/>
      <c r="FN81" s="233">
        <f t="shared" si="234"/>
        <v>0</v>
      </c>
      <c r="FO81" s="241"/>
      <c r="FP81" s="243"/>
      <c r="FQ81" s="233">
        <f t="shared" si="235"/>
        <v>0</v>
      </c>
      <c r="FR81" s="241"/>
      <c r="FS81" s="243"/>
      <c r="FT81" s="233">
        <f t="shared" si="236"/>
        <v>0</v>
      </c>
      <c r="FU81" s="241"/>
      <c r="FV81" s="243"/>
      <c r="FW81" s="233">
        <f t="shared" si="237"/>
        <v>0</v>
      </c>
      <c r="FX81" s="241"/>
      <c r="FY81" s="243"/>
      <c r="FZ81" s="233">
        <f t="shared" si="238"/>
        <v>0</v>
      </c>
      <c r="GA81" s="241"/>
      <c r="GB81" s="243"/>
      <c r="GC81" s="233">
        <f t="shared" si="239"/>
        <v>0</v>
      </c>
    </row>
    <row r="82" spans="2:185" ht="15">
      <c r="B82" s="240"/>
      <c r="C82" s="241"/>
      <c r="D82" s="241"/>
      <c r="E82" s="242"/>
      <c r="F82" s="241"/>
      <c r="G82" s="243"/>
      <c r="H82" s="233">
        <f t="shared" si="180"/>
        <v>0</v>
      </c>
      <c r="I82" s="241"/>
      <c r="J82" s="243"/>
      <c r="K82" s="233">
        <f t="shared" si="181"/>
        <v>0</v>
      </c>
      <c r="L82" s="241"/>
      <c r="M82" s="243"/>
      <c r="N82" s="233">
        <f t="shared" si="182"/>
        <v>0</v>
      </c>
      <c r="O82" s="241"/>
      <c r="P82" s="243"/>
      <c r="Q82" s="233">
        <f t="shared" si="183"/>
        <v>0</v>
      </c>
      <c r="R82" s="241"/>
      <c r="S82" s="243"/>
      <c r="T82" s="233">
        <f t="shared" si="184"/>
        <v>0</v>
      </c>
      <c r="U82" s="241"/>
      <c r="V82" s="243"/>
      <c r="W82" s="233">
        <f t="shared" si="185"/>
        <v>0</v>
      </c>
      <c r="X82" s="241"/>
      <c r="Y82" s="243"/>
      <c r="Z82" s="233">
        <f t="shared" si="186"/>
        <v>0</v>
      </c>
      <c r="AA82" s="241"/>
      <c r="AB82" s="243"/>
      <c r="AC82" s="233">
        <f t="shared" si="187"/>
        <v>0</v>
      </c>
      <c r="AD82" s="241"/>
      <c r="AE82" s="243"/>
      <c r="AF82" s="233">
        <f t="shared" si="188"/>
        <v>0</v>
      </c>
      <c r="AG82" s="241"/>
      <c r="AH82" s="243"/>
      <c r="AI82" s="233">
        <f t="shared" si="189"/>
        <v>0</v>
      </c>
      <c r="AJ82" s="241"/>
      <c r="AK82" s="243"/>
      <c r="AL82" s="233">
        <f t="shared" si="190"/>
        <v>0</v>
      </c>
      <c r="AM82" s="241"/>
      <c r="AN82" s="243"/>
      <c r="AO82" s="233">
        <f t="shared" si="191"/>
        <v>0</v>
      </c>
      <c r="AP82" s="241"/>
      <c r="AQ82" s="243"/>
      <c r="AR82" s="233">
        <f t="shared" si="192"/>
        <v>0</v>
      </c>
      <c r="AS82" s="241"/>
      <c r="AT82" s="243"/>
      <c r="AU82" s="233">
        <f t="shared" si="193"/>
        <v>0</v>
      </c>
      <c r="AV82" s="241"/>
      <c r="AW82" s="243"/>
      <c r="AX82" s="233">
        <f t="shared" si="194"/>
        <v>0</v>
      </c>
      <c r="AY82" s="241"/>
      <c r="AZ82" s="243"/>
      <c r="BA82" s="233">
        <f t="shared" si="195"/>
        <v>0</v>
      </c>
      <c r="BB82" s="241"/>
      <c r="BC82" s="243"/>
      <c r="BD82" s="233">
        <f t="shared" si="196"/>
        <v>0</v>
      </c>
      <c r="BE82" s="241"/>
      <c r="BF82" s="243"/>
      <c r="BG82" s="233">
        <f t="shared" si="197"/>
        <v>0</v>
      </c>
      <c r="BH82" s="241"/>
      <c r="BI82" s="243"/>
      <c r="BJ82" s="233">
        <f t="shared" si="198"/>
        <v>0</v>
      </c>
      <c r="BK82" s="241"/>
      <c r="BL82" s="243"/>
      <c r="BM82" s="233">
        <f t="shared" si="199"/>
        <v>0</v>
      </c>
      <c r="BN82" s="241"/>
      <c r="BO82" s="243"/>
      <c r="BP82" s="233">
        <f t="shared" si="200"/>
        <v>0</v>
      </c>
      <c r="BQ82" s="241"/>
      <c r="BR82" s="243"/>
      <c r="BS82" s="233">
        <f t="shared" si="201"/>
        <v>0</v>
      </c>
      <c r="BT82" s="241"/>
      <c r="BU82" s="243"/>
      <c r="BV82" s="233">
        <f t="shared" si="202"/>
        <v>0</v>
      </c>
      <c r="BW82" s="241"/>
      <c r="BX82" s="243"/>
      <c r="BY82" s="233">
        <f t="shared" si="203"/>
        <v>0</v>
      </c>
      <c r="BZ82" s="241"/>
      <c r="CA82" s="243"/>
      <c r="CB82" s="233">
        <f t="shared" si="204"/>
        <v>0</v>
      </c>
      <c r="CC82" s="241"/>
      <c r="CD82" s="243"/>
      <c r="CE82" s="233">
        <f t="shared" si="205"/>
        <v>0</v>
      </c>
      <c r="CF82" s="241"/>
      <c r="CG82" s="243"/>
      <c r="CH82" s="233">
        <f t="shared" si="206"/>
        <v>0</v>
      </c>
      <c r="CI82" s="241"/>
      <c r="CJ82" s="243"/>
      <c r="CK82" s="233">
        <f t="shared" si="207"/>
        <v>0</v>
      </c>
      <c r="CL82" s="241"/>
      <c r="CM82" s="243"/>
      <c r="CN82" s="233">
        <f t="shared" si="208"/>
        <v>0</v>
      </c>
      <c r="CO82" s="241"/>
      <c r="CP82" s="243"/>
      <c r="CQ82" s="233">
        <f t="shared" si="209"/>
        <v>0</v>
      </c>
      <c r="CR82" s="241"/>
      <c r="CS82" s="243"/>
      <c r="CT82" s="233">
        <f t="shared" si="210"/>
        <v>0</v>
      </c>
      <c r="CU82" s="241"/>
      <c r="CV82" s="243"/>
      <c r="CW82" s="233">
        <f t="shared" si="211"/>
        <v>0</v>
      </c>
      <c r="CX82" s="241"/>
      <c r="CY82" s="243"/>
      <c r="CZ82" s="233">
        <f t="shared" si="212"/>
        <v>0</v>
      </c>
      <c r="DA82" s="241"/>
      <c r="DB82" s="243"/>
      <c r="DC82" s="233">
        <f t="shared" si="213"/>
        <v>0</v>
      </c>
      <c r="DD82" s="241"/>
      <c r="DE82" s="243"/>
      <c r="DF82" s="233">
        <f t="shared" si="214"/>
        <v>0</v>
      </c>
      <c r="DG82" s="241"/>
      <c r="DH82" s="243"/>
      <c r="DI82" s="233">
        <f t="shared" si="215"/>
        <v>0</v>
      </c>
      <c r="DJ82" s="241"/>
      <c r="DK82" s="243"/>
      <c r="DL82" s="233">
        <f t="shared" si="216"/>
        <v>0</v>
      </c>
      <c r="DM82" s="241"/>
      <c r="DN82" s="243"/>
      <c r="DO82" s="233">
        <f t="shared" si="217"/>
        <v>0</v>
      </c>
      <c r="DP82" s="241"/>
      <c r="DQ82" s="243"/>
      <c r="DR82" s="233">
        <f t="shared" si="218"/>
        <v>0</v>
      </c>
      <c r="DS82" s="241"/>
      <c r="DT82" s="243"/>
      <c r="DU82" s="233">
        <f t="shared" si="219"/>
        <v>0</v>
      </c>
      <c r="DV82" s="241"/>
      <c r="DW82" s="243"/>
      <c r="DX82" s="233">
        <f t="shared" si="220"/>
        <v>0</v>
      </c>
      <c r="DY82" s="241"/>
      <c r="DZ82" s="243"/>
      <c r="EA82" s="233">
        <f t="shared" si="221"/>
        <v>0</v>
      </c>
      <c r="EB82" s="241"/>
      <c r="EC82" s="243"/>
      <c r="ED82" s="233">
        <f t="shared" si="222"/>
        <v>0</v>
      </c>
      <c r="EE82" s="241"/>
      <c r="EF82" s="243"/>
      <c r="EG82" s="233">
        <f t="shared" si="223"/>
        <v>0</v>
      </c>
      <c r="EH82" s="241"/>
      <c r="EI82" s="243"/>
      <c r="EJ82" s="233">
        <f t="shared" si="224"/>
        <v>0</v>
      </c>
      <c r="EK82" s="241"/>
      <c r="EL82" s="243"/>
      <c r="EM82" s="233">
        <f t="shared" si="225"/>
        <v>0</v>
      </c>
      <c r="EN82" s="241"/>
      <c r="EO82" s="243"/>
      <c r="EP82" s="233">
        <f t="shared" si="226"/>
        <v>0</v>
      </c>
      <c r="EQ82" s="241"/>
      <c r="ER82" s="243"/>
      <c r="ES82" s="233">
        <f t="shared" si="227"/>
        <v>0</v>
      </c>
      <c r="ET82" s="241"/>
      <c r="EU82" s="243"/>
      <c r="EV82" s="233">
        <f t="shared" si="228"/>
        <v>0</v>
      </c>
      <c r="EW82" s="241"/>
      <c r="EX82" s="243"/>
      <c r="EY82" s="233">
        <f t="shared" si="229"/>
        <v>0</v>
      </c>
      <c r="EZ82" s="241"/>
      <c r="FA82" s="243"/>
      <c r="FB82" s="233">
        <f t="shared" si="230"/>
        <v>0</v>
      </c>
      <c r="FC82" s="241"/>
      <c r="FD82" s="243"/>
      <c r="FE82" s="233">
        <f t="shared" si="231"/>
        <v>0</v>
      </c>
      <c r="FF82" s="241"/>
      <c r="FG82" s="243"/>
      <c r="FH82" s="233">
        <f t="shared" si="232"/>
        <v>0</v>
      </c>
      <c r="FI82" s="241"/>
      <c r="FJ82" s="243"/>
      <c r="FK82" s="233">
        <f t="shared" si="233"/>
        <v>0</v>
      </c>
      <c r="FL82" s="241"/>
      <c r="FM82" s="243"/>
      <c r="FN82" s="233">
        <f t="shared" si="234"/>
        <v>0</v>
      </c>
      <c r="FO82" s="241"/>
      <c r="FP82" s="243"/>
      <c r="FQ82" s="233">
        <f t="shared" si="235"/>
        <v>0</v>
      </c>
      <c r="FR82" s="241"/>
      <c r="FS82" s="243"/>
      <c r="FT82" s="233">
        <f t="shared" si="236"/>
        <v>0</v>
      </c>
      <c r="FU82" s="241"/>
      <c r="FV82" s="243"/>
      <c r="FW82" s="233">
        <f t="shared" si="237"/>
        <v>0</v>
      </c>
      <c r="FX82" s="241"/>
      <c r="FY82" s="243"/>
      <c r="FZ82" s="233">
        <f t="shared" si="238"/>
        <v>0</v>
      </c>
      <c r="GA82" s="241"/>
      <c r="GB82" s="243"/>
      <c r="GC82" s="233">
        <f t="shared" si="239"/>
        <v>0</v>
      </c>
    </row>
    <row r="83" spans="2:185" ht="15">
      <c r="B83" s="240"/>
      <c r="C83" s="241"/>
      <c r="D83" s="241"/>
      <c r="E83" s="242"/>
      <c r="F83" s="241"/>
      <c r="G83" s="243"/>
      <c r="H83" s="233">
        <f t="shared" si="180"/>
        <v>0</v>
      </c>
      <c r="I83" s="241"/>
      <c r="J83" s="243"/>
      <c r="K83" s="233">
        <f t="shared" si="181"/>
        <v>0</v>
      </c>
      <c r="L83" s="241"/>
      <c r="M83" s="243"/>
      <c r="N83" s="233">
        <f t="shared" si="182"/>
        <v>0</v>
      </c>
      <c r="O83" s="241"/>
      <c r="P83" s="243"/>
      <c r="Q83" s="233">
        <f t="shared" si="183"/>
        <v>0</v>
      </c>
      <c r="R83" s="241"/>
      <c r="S83" s="243"/>
      <c r="T83" s="233">
        <f t="shared" si="184"/>
        <v>0</v>
      </c>
      <c r="U83" s="241"/>
      <c r="V83" s="243"/>
      <c r="W83" s="233">
        <f t="shared" si="185"/>
        <v>0</v>
      </c>
      <c r="X83" s="241"/>
      <c r="Y83" s="243"/>
      <c r="Z83" s="233">
        <f t="shared" si="186"/>
        <v>0</v>
      </c>
      <c r="AA83" s="241"/>
      <c r="AB83" s="243"/>
      <c r="AC83" s="233">
        <f t="shared" si="187"/>
        <v>0</v>
      </c>
      <c r="AD83" s="241"/>
      <c r="AE83" s="243"/>
      <c r="AF83" s="233">
        <f t="shared" si="188"/>
        <v>0</v>
      </c>
      <c r="AG83" s="241"/>
      <c r="AH83" s="243"/>
      <c r="AI83" s="233">
        <f t="shared" si="189"/>
        <v>0</v>
      </c>
      <c r="AJ83" s="241"/>
      <c r="AK83" s="243"/>
      <c r="AL83" s="233">
        <f t="shared" si="190"/>
        <v>0</v>
      </c>
      <c r="AM83" s="241"/>
      <c r="AN83" s="243"/>
      <c r="AO83" s="233">
        <f t="shared" si="191"/>
        <v>0</v>
      </c>
      <c r="AP83" s="241"/>
      <c r="AQ83" s="243"/>
      <c r="AR83" s="233">
        <f t="shared" si="192"/>
        <v>0</v>
      </c>
      <c r="AS83" s="241"/>
      <c r="AT83" s="243"/>
      <c r="AU83" s="233">
        <f t="shared" si="193"/>
        <v>0</v>
      </c>
      <c r="AV83" s="241"/>
      <c r="AW83" s="243"/>
      <c r="AX83" s="233">
        <f t="shared" si="194"/>
        <v>0</v>
      </c>
      <c r="AY83" s="241"/>
      <c r="AZ83" s="243"/>
      <c r="BA83" s="233">
        <f t="shared" si="195"/>
        <v>0</v>
      </c>
      <c r="BB83" s="241"/>
      <c r="BC83" s="243"/>
      <c r="BD83" s="233">
        <f t="shared" si="196"/>
        <v>0</v>
      </c>
      <c r="BE83" s="241"/>
      <c r="BF83" s="243"/>
      <c r="BG83" s="233">
        <f t="shared" si="197"/>
        <v>0</v>
      </c>
      <c r="BH83" s="241"/>
      <c r="BI83" s="243"/>
      <c r="BJ83" s="233">
        <f t="shared" si="198"/>
        <v>0</v>
      </c>
      <c r="BK83" s="241"/>
      <c r="BL83" s="243"/>
      <c r="BM83" s="233">
        <f t="shared" si="199"/>
        <v>0</v>
      </c>
      <c r="BN83" s="241"/>
      <c r="BO83" s="243"/>
      <c r="BP83" s="233">
        <f t="shared" si="200"/>
        <v>0</v>
      </c>
      <c r="BQ83" s="241"/>
      <c r="BR83" s="243"/>
      <c r="BS83" s="233">
        <f t="shared" si="201"/>
        <v>0</v>
      </c>
      <c r="BT83" s="241"/>
      <c r="BU83" s="243"/>
      <c r="BV83" s="233">
        <f t="shared" si="202"/>
        <v>0</v>
      </c>
      <c r="BW83" s="241"/>
      <c r="BX83" s="243"/>
      <c r="BY83" s="233">
        <f t="shared" si="203"/>
        <v>0</v>
      </c>
      <c r="BZ83" s="241"/>
      <c r="CA83" s="243"/>
      <c r="CB83" s="233">
        <f t="shared" si="204"/>
        <v>0</v>
      </c>
      <c r="CC83" s="241"/>
      <c r="CD83" s="243"/>
      <c r="CE83" s="233">
        <f t="shared" si="205"/>
        <v>0</v>
      </c>
      <c r="CF83" s="241"/>
      <c r="CG83" s="243"/>
      <c r="CH83" s="233">
        <f t="shared" si="206"/>
        <v>0</v>
      </c>
      <c r="CI83" s="241"/>
      <c r="CJ83" s="243"/>
      <c r="CK83" s="233">
        <f t="shared" si="207"/>
        <v>0</v>
      </c>
      <c r="CL83" s="241"/>
      <c r="CM83" s="243"/>
      <c r="CN83" s="233">
        <f t="shared" si="208"/>
        <v>0</v>
      </c>
      <c r="CO83" s="241"/>
      <c r="CP83" s="243"/>
      <c r="CQ83" s="233">
        <f t="shared" si="209"/>
        <v>0</v>
      </c>
      <c r="CR83" s="241"/>
      <c r="CS83" s="243"/>
      <c r="CT83" s="233">
        <f t="shared" si="210"/>
        <v>0</v>
      </c>
      <c r="CU83" s="241"/>
      <c r="CV83" s="243"/>
      <c r="CW83" s="233">
        <f t="shared" si="211"/>
        <v>0</v>
      </c>
      <c r="CX83" s="241"/>
      <c r="CY83" s="243"/>
      <c r="CZ83" s="233">
        <f t="shared" si="212"/>
        <v>0</v>
      </c>
      <c r="DA83" s="241"/>
      <c r="DB83" s="243"/>
      <c r="DC83" s="233">
        <f t="shared" si="213"/>
        <v>0</v>
      </c>
      <c r="DD83" s="241"/>
      <c r="DE83" s="243"/>
      <c r="DF83" s="233">
        <f t="shared" si="214"/>
        <v>0</v>
      </c>
      <c r="DG83" s="241"/>
      <c r="DH83" s="243"/>
      <c r="DI83" s="233">
        <f t="shared" si="215"/>
        <v>0</v>
      </c>
      <c r="DJ83" s="241"/>
      <c r="DK83" s="243"/>
      <c r="DL83" s="233">
        <f t="shared" si="216"/>
        <v>0</v>
      </c>
      <c r="DM83" s="241"/>
      <c r="DN83" s="243"/>
      <c r="DO83" s="233">
        <f t="shared" si="217"/>
        <v>0</v>
      </c>
      <c r="DP83" s="241"/>
      <c r="DQ83" s="243"/>
      <c r="DR83" s="233">
        <f t="shared" si="218"/>
        <v>0</v>
      </c>
      <c r="DS83" s="241"/>
      <c r="DT83" s="243"/>
      <c r="DU83" s="233">
        <f t="shared" si="219"/>
        <v>0</v>
      </c>
      <c r="DV83" s="241"/>
      <c r="DW83" s="243"/>
      <c r="DX83" s="233">
        <f t="shared" si="220"/>
        <v>0</v>
      </c>
      <c r="DY83" s="241"/>
      <c r="DZ83" s="243"/>
      <c r="EA83" s="233">
        <f t="shared" si="221"/>
        <v>0</v>
      </c>
      <c r="EB83" s="241"/>
      <c r="EC83" s="243"/>
      <c r="ED83" s="233">
        <f t="shared" si="222"/>
        <v>0</v>
      </c>
      <c r="EE83" s="241"/>
      <c r="EF83" s="243"/>
      <c r="EG83" s="233">
        <f t="shared" si="223"/>
        <v>0</v>
      </c>
      <c r="EH83" s="241"/>
      <c r="EI83" s="243"/>
      <c r="EJ83" s="233">
        <f t="shared" si="224"/>
        <v>0</v>
      </c>
      <c r="EK83" s="241"/>
      <c r="EL83" s="243"/>
      <c r="EM83" s="233">
        <f t="shared" si="225"/>
        <v>0</v>
      </c>
      <c r="EN83" s="241"/>
      <c r="EO83" s="243"/>
      <c r="EP83" s="233">
        <f t="shared" si="226"/>
        <v>0</v>
      </c>
      <c r="EQ83" s="241"/>
      <c r="ER83" s="243"/>
      <c r="ES83" s="233">
        <f t="shared" si="227"/>
        <v>0</v>
      </c>
      <c r="ET83" s="241"/>
      <c r="EU83" s="243"/>
      <c r="EV83" s="233">
        <f t="shared" si="228"/>
        <v>0</v>
      </c>
      <c r="EW83" s="241"/>
      <c r="EX83" s="243"/>
      <c r="EY83" s="233">
        <f t="shared" si="229"/>
        <v>0</v>
      </c>
      <c r="EZ83" s="241"/>
      <c r="FA83" s="243"/>
      <c r="FB83" s="233">
        <f t="shared" si="230"/>
        <v>0</v>
      </c>
      <c r="FC83" s="241"/>
      <c r="FD83" s="243"/>
      <c r="FE83" s="233">
        <f t="shared" si="231"/>
        <v>0</v>
      </c>
      <c r="FF83" s="241"/>
      <c r="FG83" s="243"/>
      <c r="FH83" s="233">
        <f t="shared" si="232"/>
        <v>0</v>
      </c>
      <c r="FI83" s="241"/>
      <c r="FJ83" s="243"/>
      <c r="FK83" s="233">
        <f t="shared" si="233"/>
        <v>0</v>
      </c>
      <c r="FL83" s="241"/>
      <c r="FM83" s="243"/>
      <c r="FN83" s="233">
        <f t="shared" si="234"/>
        <v>0</v>
      </c>
      <c r="FO83" s="241"/>
      <c r="FP83" s="243"/>
      <c r="FQ83" s="233">
        <f t="shared" si="235"/>
        <v>0</v>
      </c>
      <c r="FR83" s="241"/>
      <c r="FS83" s="243"/>
      <c r="FT83" s="233">
        <f t="shared" si="236"/>
        <v>0</v>
      </c>
      <c r="FU83" s="241"/>
      <c r="FV83" s="243"/>
      <c r="FW83" s="233">
        <f t="shared" si="237"/>
        <v>0</v>
      </c>
      <c r="FX83" s="241"/>
      <c r="FY83" s="243"/>
      <c r="FZ83" s="233">
        <f t="shared" si="238"/>
        <v>0</v>
      </c>
      <c r="GA83" s="241"/>
      <c r="GB83" s="243"/>
      <c r="GC83" s="233">
        <f t="shared" si="239"/>
        <v>0</v>
      </c>
    </row>
    <row r="84" spans="2:185" ht="15">
      <c r="B84" s="240"/>
      <c r="C84" s="241"/>
      <c r="D84" s="241"/>
      <c r="E84" s="242"/>
      <c r="F84" s="241"/>
      <c r="G84" s="243"/>
      <c r="H84" s="233">
        <f t="shared" si="180"/>
        <v>0</v>
      </c>
      <c r="I84" s="241"/>
      <c r="J84" s="243"/>
      <c r="K84" s="233">
        <f t="shared" si="181"/>
        <v>0</v>
      </c>
      <c r="L84" s="241"/>
      <c r="M84" s="243"/>
      <c r="N84" s="233">
        <f t="shared" si="182"/>
        <v>0</v>
      </c>
      <c r="O84" s="241"/>
      <c r="P84" s="243"/>
      <c r="Q84" s="233">
        <f t="shared" si="183"/>
        <v>0</v>
      </c>
      <c r="R84" s="241"/>
      <c r="S84" s="243"/>
      <c r="T84" s="233">
        <f t="shared" si="184"/>
        <v>0</v>
      </c>
      <c r="U84" s="241"/>
      <c r="V84" s="243"/>
      <c r="W84" s="233">
        <f t="shared" si="185"/>
        <v>0</v>
      </c>
      <c r="X84" s="241"/>
      <c r="Y84" s="243"/>
      <c r="Z84" s="233">
        <f t="shared" si="186"/>
        <v>0</v>
      </c>
      <c r="AA84" s="241"/>
      <c r="AB84" s="243"/>
      <c r="AC84" s="233">
        <f t="shared" si="187"/>
        <v>0</v>
      </c>
      <c r="AD84" s="241"/>
      <c r="AE84" s="243"/>
      <c r="AF84" s="233">
        <f t="shared" si="188"/>
        <v>0</v>
      </c>
      <c r="AG84" s="241"/>
      <c r="AH84" s="243"/>
      <c r="AI84" s="233">
        <f t="shared" si="189"/>
        <v>0</v>
      </c>
      <c r="AJ84" s="241"/>
      <c r="AK84" s="243"/>
      <c r="AL84" s="233">
        <f t="shared" si="190"/>
        <v>0</v>
      </c>
      <c r="AM84" s="241"/>
      <c r="AN84" s="243"/>
      <c r="AO84" s="233">
        <f t="shared" si="191"/>
        <v>0</v>
      </c>
      <c r="AP84" s="241"/>
      <c r="AQ84" s="243"/>
      <c r="AR84" s="233">
        <f t="shared" si="192"/>
        <v>0</v>
      </c>
      <c r="AS84" s="241"/>
      <c r="AT84" s="243"/>
      <c r="AU84" s="233">
        <f t="shared" si="193"/>
        <v>0</v>
      </c>
      <c r="AV84" s="241"/>
      <c r="AW84" s="243"/>
      <c r="AX84" s="233">
        <f t="shared" si="194"/>
        <v>0</v>
      </c>
      <c r="AY84" s="241"/>
      <c r="AZ84" s="243"/>
      <c r="BA84" s="233">
        <f t="shared" si="195"/>
        <v>0</v>
      </c>
      <c r="BB84" s="241"/>
      <c r="BC84" s="243"/>
      <c r="BD84" s="233">
        <f t="shared" si="196"/>
        <v>0</v>
      </c>
      <c r="BE84" s="241"/>
      <c r="BF84" s="243"/>
      <c r="BG84" s="233">
        <f t="shared" si="197"/>
        <v>0</v>
      </c>
      <c r="BH84" s="241"/>
      <c r="BI84" s="243"/>
      <c r="BJ84" s="233">
        <f t="shared" si="198"/>
        <v>0</v>
      </c>
      <c r="BK84" s="241"/>
      <c r="BL84" s="243"/>
      <c r="BM84" s="233">
        <f t="shared" si="199"/>
        <v>0</v>
      </c>
      <c r="BN84" s="241"/>
      <c r="BO84" s="243"/>
      <c r="BP84" s="233">
        <f t="shared" si="200"/>
        <v>0</v>
      </c>
      <c r="BQ84" s="241"/>
      <c r="BR84" s="243"/>
      <c r="BS84" s="233">
        <f t="shared" si="201"/>
        <v>0</v>
      </c>
      <c r="BT84" s="241"/>
      <c r="BU84" s="243"/>
      <c r="BV84" s="233">
        <f t="shared" si="202"/>
        <v>0</v>
      </c>
      <c r="BW84" s="241"/>
      <c r="BX84" s="243"/>
      <c r="BY84" s="233">
        <f t="shared" si="203"/>
        <v>0</v>
      </c>
      <c r="BZ84" s="241"/>
      <c r="CA84" s="243"/>
      <c r="CB84" s="233">
        <f t="shared" si="204"/>
        <v>0</v>
      </c>
      <c r="CC84" s="241"/>
      <c r="CD84" s="243"/>
      <c r="CE84" s="233">
        <f t="shared" si="205"/>
        <v>0</v>
      </c>
      <c r="CF84" s="241"/>
      <c r="CG84" s="243"/>
      <c r="CH84" s="233">
        <f t="shared" si="206"/>
        <v>0</v>
      </c>
      <c r="CI84" s="241"/>
      <c r="CJ84" s="243"/>
      <c r="CK84" s="233">
        <f t="shared" si="207"/>
        <v>0</v>
      </c>
      <c r="CL84" s="241"/>
      <c r="CM84" s="243"/>
      <c r="CN84" s="233">
        <f t="shared" si="208"/>
        <v>0</v>
      </c>
      <c r="CO84" s="241"/>
      <c r="CP84" s="243"/>
      <c r="CQ84" s="233">
        <f t="shared" si="209"/>
        <v>0</v>
      </c>
      <c r="CR84" s="241"/>
      <c r="CS84" s="243"/>
      <c r="CT84" s="233">
        <f t="shared" si="210"/>
        <v>0</v>
      </c>
      <c r="CU84" s="241"/>
      <c r="CV84" s="243"/>
      <c r="CW84" s="233">
        <f t="shared" si="211"/>
        <v>0</v>
      </c>
      <c r="CX84" s="241"/>
      <c r="CY84" s="243"/>
      <c r="CZ84" s="233">
        <f t="shared" si="212"/>
        <v>0</v>
      </c>
      <c r="DA84" s="241"/>
      <c r="DB84" s="243"/>
      <c r="DC84" s="233">
        <f t="shared" si="213"/>
        <v>0</v>
      </c>
      <c r="DD84" s="241"/>
      <c r="DE84" s="243"/>
      <c r="DF84" s="233">
        <f t="shared" si="214"/>
        <v>0</v>
      </c>
      <c r="DG84" s="241"/>
      <c r="DH84" s="243"/>
      <c r="DI84" s="233">
        <f t="shared" si="215"/>
        <v>0</v>
      </c>
      <c r="DJ84" s="241"/>
      <c r="DK84" s="243"/>
      <c r="DL84" s="233">
        <f t="shared" si="216"/>
        <v>0</v>
      </c>
      <c r="DM84" s="241"/>
      <c r="DN84" s="243"/>
      <c r="DO84" s="233">
        <f t="shared" si="217"/>
        <v>0</v>
      </c>
      <c r="DP84" s="241"/>
      <c r="DQ84" s="243"/>
      <c r="DR84" s="233">
        <f t="shared" si="218"/>
        <v>0</v>
      </c>
      <c r="DS84" s="241"/>
      <c r="DT84" s="243"/>
      <c r="DU84" s="233">
        <f t="shared" si="219"/>
        <v>0</v>
      </c>
      <c r="DV84" s="241"/>
      <c r="DW84" s="243"/>
      <c r="DX84" s="233">
        <f t="shared" si="220"/>
        <v>0</v>
      </c>
      <c r="DY84" s="241"/>
      <c r="DZ84" s="243"/>
      <c r="EA84" s="233">
        <f t="shared" si="221"/>
        <v>0</v>
      </c>
      <c r="EB84" s="241"/>
      <c r="EC84" s="243"/>
      <c r="ED84" s="233">
        <f t="shared" si="222"/>
        <v>0</v>
      </c>
      <c r="EE84" s="241"/>
      <c r="EF84" s="243"/>
      <c r="EG84" s="233">
        <f t="shared" si="223"/>
        <v>0</v>
      </c>
      <c r="EH84" s="241"/>
      <c r="EI84" s="243"/>
      <c r="EJ84" s="233">
        <f t="shared" si="224"/>
        <v>0</v>
      </c>
      <c r="EK84" s="241"/>
      <c r="EL84" s="243"/>
      <c r="EM84" s="233">
        <f t="shared" si="225"/>
        <v>0</v>
      </c>
      <c r="EN84" s="241"/>
      <c r="EO84" s="243"/>
      <c r="EP84" s="233">
        <f t="shared" si="226"/>
        <v>0</v>
      </c>
      <c r="EQ84" s="241"/>
      <c r="ER84" s="243"/>
      <c r="ES84" s="233">
        <f t="shared" si="227"/>
        <v>0</v>
      </c>
      <c r="ET84" s="241"/>
      <c r="EU84" s="243"/>
      <c r="EV84" s="233">
        <f t="shared" si="228"/>
        <v>0</v>
      </c>
      <c r="EW84" s="241"/>
      <c r="EX84" s="243"/>
      <c r="EY84" s="233">
        <f t="shared" si="229"/>
        <v>0</v>
      </c>
      <c r="EZ84" s="241"/>
      <c r="FA84" s="243"/>
      <c r="FB84" s="233">
        <f t="shared" si="230"/>
        <v>0</v>
      </c>
      <c r="FC84" s="241"/>
      <c r="FD84" s="243"/>
      <c r="FE84" s="233">
        <f t="shared" si="231"/>
        <v>0</v>
      </c>
      <c r="FF84" s="241"/>
      <c r="FG84" s="243"/>
      <c r="FH84" s="233">
        <f t="shared" si="232"/>
        <v>0</v>
      </c>
      <c r="FI84" s="241"/>
      <c r="FJ84" s="243"/>
      <c r="FK84" s="233">
        <f t="shared" si="233"/>
        <v>0</v>
      </c>
      <c r="FL84" s="241"/>
      <c r="FM84" s="243"/>
      <c r="FN84" s="233">
        <f t="shared" si="234"/>
        <v>0</v>
      </c>
      <c r="FO84" s="241"/>
      <c r="FP84" s="243"/>
      <c r="FQ84" s="233">
        <f t="shared" si="235"/>
        <v>0</v>
      </c>
      <c r="FR84" s="241"/>
      <c r="FS84" s="243"/>
      <c r="FT84" s="233">
        <f t="shared" si="236"/>
        <v>0</v>
      </c>
      <c r="FU84" s="241"/>
      <c r="FV84" s="243"/>
      <c r="FW84" s="233">
        <f t="shared" si="237"/>
        <v>0</v>
      </c>
      <c r="FX84" s="241"/>
      <c r="FY84" s="243"/>
      <c r="FZ84" s="233">
        <f t="shared" si="238"/>
        <v>0</v>
      </c>
      <c r="GA84" s="241"/>
      <c r="GB84" s="243"/>
      <c r="GC84" s="233">
        <f t="shared" si="239"/>
        <v>0</v>
      </c>
    </row>
    <row r="85" spans="2:185" ht="15.75" thickBot="1">
      <c r="B85" s="259" t="s">
        <v>95</v>
      </c>
      <c r="C85" s="246"/>
      <c r="D85" s="246"/>
      <c r="E85" s="247"/>
      <c r="F85" s="248" t="s">
        <v>7</v>
      </c>
      <c r="G85" s="249"/>
      <c r="H85" s="250">
        <f>SUM(H73:H84)</f>
        <v>0</v>
      </c>
      <c r="I85" s="248" t="s">
        <v>84</v>
      </c>
      <c r="J85" s="249"/>
      <c r="K85" s="250">
        <f>SUM(K73:K84)</f>
        <v>0</v>
      </c>
      <c r="L85" s="248" t="s">
        <v>9</v>
      </c>
      <c r="M85" s="249"/>
      <c r="N85" s="250">
        <f>SUM(N73:N84)</f>
        <v>0</v>
      </c>
      <c r="O85" s="248" t="s">
        <v>10</v>
      </c>
      <c r="P85" s="249"/>
      <c r="Q85" s="250">
        <f>SUM(Q73:Q84)</f>
        <v>0</v>
      </c>
      <c r="R85" s="248" t="s">
        <v>11</v>
      </c>
      <c r="S85" s="249"/>
      <c r="T85" s="250">
        <f>SUM(T73:T84)</f>
        <v>0</v>
      </c>
      <c r="U85" s="248" t="s">
        <v>12</v>
      </c>
      <c r="V85" s="249"/>
      <c r="W85" s="250">
        <f>SUM(W73:W84)</f>
        <v>0</v>
      </c>
      <c r="X85" s="248" t="s">
        <v>13</v>
      </c>
      <c r="Y85" s="249"/>
      <c r="Z85" s="250">
        <f>SUM(Z73:Z84)</f>
        <v>0</v>
      </c>
      <c r="AA85" s="248" t="s">
        <v>14</v>
      </c>
      <c r="AB85" s="249"/>
      <c r="AC85" s="250">
        <f>SUM(AC73:AC84)</f>
        <v>0</v>
      </c>
      <c r="AD85" s="248" t="s">
        <v>15</v>
      </c>
      <c r="AE85" s="249"/>
      <c r="AF85" s="250">
        <f>SUM(AF73:AF84)</f>
        <v>0</v>
      </c>
      <c r="AG85" s="248" t="s">
        <v>16</v>
      </c>
      <c r="AH85" s="249"/>
      <c r="AI85" s="250">
        <f>SUM(AI73:AI84)</f>
        <v>0</v>
      </c>
      <c r="AJ85" s="248" t="s">
        <v>17</v>
      </c>
      <c r="AK85" s="249"/>
      <c r="AL85" s="250">
        <f>SUM(AL73:AL84)</f>
        <v>0</v>
      </c>
      <c r="AM85" s="248" t="s">
        <v>18</v>
      </c>
      <c r="AN85" s="249"/>
      <c r="AO85" s="250">
        <f>SUM(AO73:AO84)</f>
        <v>0</v>
      </c>
      <c r="AP85" s="248" t="s">
        <v>7</v>
      </c>
      <c r="AQ85" s="249"/>
      <c r="AR85" s="250">
        <f>SUM(AR73:AR84)</f>
        <v>0</v>
      </c>
      <c r="AS85" s="248" t="s">
        <v>84</v>
      </c>
      <c r="AT85" s="249"/>
      <c r="AU85" s="250">
        <f>SUM(AU73:AU84)</f>
        <v>0</v>
      </c>
      <c r="AV85" s="248" t="s">
        <v>9</v>
      </c>
      <c r="AW85" s="249"/>
      <c r="AX85" s="250">
        <f>SUM(AX73:AX84)</f>
        <v>0</v>
      </c>
      <c r="AY85" s="248" t="s">
        <v>10</v>
      </c>
      <c r="AZ85" s="249"/>
      <c r="BA85" s="250">
        <f>SUM(BA73:BA84)</f>
        <v>0</v>
      </c>
      <c r="BB85" s="248" t="s">
        <v>11</v>
      </c>
      <c r="BC85" s="249"/>
      <c r="BD85" s="250">
        <f>SUM(BD73:BD84)</f>
        <v>0</v>
      </c>
      <c r="BE85" s="248" t="s">
        <v>12</v>
      </c>
      <c r="BF85" s="249"/>
      <c r="BG85" s="250">
        <f>SUM(BG73:BG84)</f>
        <v>0</v>
      </c>
      <c r="BH85" s="248" t="s">
        <v>13</v>
      </c>
      <c r="BI85" s="249"/>
      <c r="BJ85" s="250">
        <f>SUM(BJ73:BJ84)</f>
        <v>0</v>
      </c>
      <c r="BK85" s="248" t="s">
        <v>14</v>
      </c>
      <c r="BL85" s="249"/>
      <c r="BM85" s="250">
        <f>SUM(BM73:BM84)</f>
        <v>0</v>
      </c>
      <c r="BN85" s="248" t="s">
        <v>15</v>
      </c>
      <c r="BO85" s="249"/>
      <c r="BP85" s="250">
        <f>SUM(BP73:BP84)</f>
        <v>0</v>
      </c>
      <c r="BQ85" s="248" t="s">
        <v>16</v>
      </c>
      <c r="BR85" s="249"/>
      <c r="BS85" s="250">
        <f>SUM(BS73:BS84)</f>
        <v>0</v>
      </c>
      <c r="BT85" s="248" t="s">
        <v>17</v>
      </c>
      <c r="BU85" s="249"/>
      <c r="BV85" s="250">
        <f>SUM(BV73:BV84)</f>
        <v>0</v>
      </c>
      <c r="BW85" s="248" t="s">
        <v>18</v>
      </c>
      <c r="BX85" s="249"/>
      <c r="BY85" s="250">
        <f>SUM(BY73:BY84)</f>
        <v>0</v>
      </c>
      <c r="BZ85" s="248" t="s">
        <v>7</v>
      </c>
      <c r="CA85" s="249"/>
      <c r="CB85" s="250">
        <f>SUM(CB73:CB84)</f>
        <v>0</v>
      </c>
      <c r="CC85" s="248" t="s">
        <v>84</v>
      </c>
      <c r="CD85" s="249"/>
      <c r="CE85" s="250">
        <f>SUM(CE73:CE84)</f>
        <v>0</v>
      </c>
      <c r="CF85" s="248" t="s">
        <v>9</v>
      </c>
      <c r="CG85" s="249"/>
      <c r="CH85" s="250">
        <f>SUM(CH73:CH84)</f>
        <v>0</v>
      </c>
      <c r="CI85" s="248" t="s">
        <v>10</v>
      </c>
      <c r="CJ85" s="249"/>
      <c r="CK85" s="250">
        <f>SUM(CK73:CK84)</f>
        <v>0</v>
      </c>
      <c r="CL85" s="248" t="s">
        <v>11</v>
      </c>
      <c r="CM85" s="249"/>
      <c r="CN85" s="250">
        <f>SUM(CN73:CN84)</f>
        <v>0</v>
      </c>
      <c r="CO85" s="248" t="s">
        <v>12</v>
      </c>
      <c r="CP85" s="249"/>
      <c r="CQ85" s="250">
        <f>SUM(CQ73:CQ84)</f>
        <v>0</v>
      </c>
      <c r="CR85" s="248" t="s">
        <v>13</v>
      </c>
      <c r="CS85" s="249"/>
      <c r="CT85" s="250">
        <f>SUM(CT73:CT84)</f>
        <v>0</v>
      </c>
      <c r="CU85" s="248" t="s">
        <v>14</v>
      </c>
      <c r="CV85" s="249"/>
      <c r="CW85" s="250">
        <f>SUM(CW73:CW84)</f>
        <v>0</v>
      </c>
      <c r="CX85" s="248" t="s">
        <v>15</v>
      </c>
      <c r="CY85" s="249"/>
      <c r="CZ85" s="250">
        <f>SUM(CZ73:CZ84)</f>
        <v>0</v>
      </c>
      <c r="DA85" s="248" t="s">
        <v>16</v>
      </c>
      <c r="DB85" s="249"/>
      <c r="DC85" s="250">
        <f>SUM(DC73:DC84)</f>
        <v>0</v>
      </c>
      <c r="DD85" s="248" t="s">
        <v>17</v>
      </c>
      <c r="DE85" s="249"/>
      <c r="DF85" s="250">
        <f>SUM(DF73:DF84)</f>
        <v>0</v>
      </c>
      <c r="DG85" s="248" t="s">
        <v>18</v>
      </c>
      <c r="DH85" s="249"/>
      <c r="DI85" s="250">
        <f>SUM(DI73:DI84)</f>
        <v>0</v>
      </c>
      <c r="DJ85" s="248" t="s">
        <v>7</v>
      </c>
      <c r="DK85" s="249"/>
      <c r="DL85" s="250">
        <f>SUM(DL73:DL84)</f>
        <v>0</v>
      </c>
      <c r="DM85" s="248" t="s">
        <v>84</v>
      </c>
      <c r="DN85" s="249"/>
      <c r="DO85" s="250">
        <f>SUM(DO73:DO84)</f>
        <v>0</v>
      </c>
      <c r="DP85" s="248" t="s">
        <v>9</v>
      </c>
      <c r="DQ85" s="249"/>
      <c r="DR85" s="250">
        <f>SUM(DR73:DR84)</f>
        <v>0</v>
      </c>
      <c r="DS85" s="248" t="s">
        <v>10</v>
      </c>
      <c r="DT85" s="249"/>
      <c r="DU85" s="250">
        <f>SUM(DU73:DU84)</f>
        <v>0</v>
      </c>
      <c r="DV85" s="248" t="s">
        <v>11</v>
      </c>
      <c r="DW85" s="249"/>
      <c r="DX85" s="250">
        <f>SUM(DX73:DX84)</f>
        <v>0</v>
      </c>
      <c r="DY85" s="248" t="s">
        <v>12</v>
      </c>
      <c r="DZ85" s="249"/>
      <c r="EA85" s="250">
        <f>SUM(EA73:EA84)</f>
        <v>0</v>
      </c>
      <c r="EB85" s="248" t="s">
        <v>13</v>
      </c>
      <c r="EC85" s="249"/>
      <c r="ED85" s="250">
        <f>SUM(ED73:ED84)</f>
        <v>0</v>
      </c>
      <c r="EE85" s="248" t="s">
        <v>14</v>
      </c>
      <c r="EF85" s="249"/>
      <c r="EG85" s="250">
        <f>SUM(EG73:EG84)</f>
        <v>0</v>
      </c>
      <c r="EH85" s="248" t="s">
        <v>15</v>
      </c>
      <c r="EI85" s="249"/>
      <c r="EJ85" s="250">
        <f>SUM(EJ73:EJ84)</f>
        <v>0</v>
      </c>
      <c r="EK85" s="248" t="s">
        <v>16</v>
      </c>
      <c r="EL85" s="249"/>
      <c r="EM85" s="250">
        <f>SUM(EM73:EM84)</f>
        <v>0</v>
      </c>
      <c r="EN85" s="248" t="s">
        <v>17</v>
      </c>
      <c r="EO85" s="249"/>
      <c r="EP85" s="250">
        <f>SUM(EP73:EP84)</f>
        <v>0</v>
      </c>
      <c r="EQ85" s="248" t="s">
        <v>18</v>
      </c>
      <c r="ER85" s="249"/>
      <c r="ES85" s="250">
        <f>SUM(ES73:ES84)</f>
        <v>0</v>
      </c>
      <c r="ET85" s="248" t="s">
        <v>7</v>
      </c>
      <c r="EU85" s="249"/>
      <c r="EV85" s="250">
        <f>SUM(EV73:EV84)</f>
        <v>0</v>
      </c>
      <c r="EW85" s="248" t="s">
        <v>84</v>
      </c>
      <c r="EX85" s="249"/>
      <c r="EY85" s="250">
        <f>SUM(EY73:EY84)</f>
        <v>0</v>
      </c>
      <c r="EZ85" s="248" t="s">
        <v>9</v>
      </c>
      <c r="FA85" s="249"/>
      <c r="FB85" s="250">
        <f>SUM(FB73:FB84)</f>
        <v>0</v>
      </c>
      <c r="FC85" s="248" t="s">
        <v>10</v>
      </c>
      <c r="FD85" s="249"/>
      <c r="FE85" s="250">
        <f>SUM(FE73:FE84)</f>
        <v>0</v>
      </c>
      <c r="FF85" s="248" t="s">
        <v>11</v>
      </c>
      <c r="FG85" s="249"/>
      <c r="FH85" s="250">
        <f>SUM(FH73:FH84)</f>
        <v>0</v>
      </c>
      <c r="FI85" s="248" t="s">
        <v>12</v>
      </c>
      <c r="FJ85" s="249"/>
      <c r="FK85" s="250">
        <f>SUM(FK73:FK84)</f>
        <v>0</v>
      </c>
      <c r="FL85" s="248" t="s">
        <v>13</v>
      </c>
      <c r="FM85" s="249"/>
      <c r="FN85" s="250">
        <f>SUM(FN73:FN84)</f>
        <v>0</v>
      </c>
      <c r="FO85" s="248" t="s">
        <v>14</v>
      </c>
      <c r="FP85" s="249"/>
      <c r="FQ85" s="250">
        <f>SUM(FQ73:FQ84)</f>
        <v>0</v>
      </c>
      <c r="FR85" s="248" t="s">
        <v>15</v>
      </c>
      <c r="FS85" s="249"/>
      <c r="FT85" s="250">
        <f>SUM(FT73:FT84)</f>
        <v>0</v>
      </c>
      <c r="FU85" s="248" t="s">
        <v>16</v>
      </c>
      <c r="FV85" s="249"/>
      <c r="FW85" s="250">
        <f>SUM(FW73:FW84)</f>
        <v>0</v>
      </c>
      <c r="FX85" s="248" t="s">
        <v>17</v>
      </c>
      <c r="FY85" s="249"/>
      <c r="FZ85" s="250">
        <f>SUM(FZ73:FZ84)</f>
        <v>0</v>
      </c>
      <c r="GA85" s="248" t="s">
        <v>18</v>
      </c>
      <c r="GB85" s="249"/>
      <c r="GC85" s="250">
        <f>SUM(GC73:GC84)</f>
        <v>0</v>
      </c>
    </row>
    <row r="86" spans="1:41" ht="15.75" thickBot="1">
      <c r="A86" s="186"/>
      <c r="B86" s="186"/>
      <c r="C86" s="264"/>
      <c r="D86" s="264"/>
      <c r="E86" s="261"/>
      <c r="F86" s="260"/>
      <c r="G86" s="260"/>
      <c r="H86" s="252"/>
      <c r="I86" s="260"/>
      <c r="J86" s="260"/>
      <c r="K86" s="252"/>
      <c r="L86" s="260"/>
      <c r="M86" s="260"/>
      <c r="N86" s="252"/>
      <c r="O86" s="260"/>
      <c r="P86" s="260"/>
      <c r="Q86" s="252"/>
      <c r="R86" s="260"/>
      <c r="S86" s="260"/>
      <c r="T86" s="252"/>
      <c r="U86" s="260"/>
      <c r="V86" s="260"/>
      <c r="W86" s="252"/>
      <c r="X86" s="260"/>
      <c r="Y86" s="260"/>
      <c r="Z86" s="252"/>
      <c r="AA86" s="260"/>
      <c r="AB86" s="260"/>
      <c r="AC86" s="252"/>
      <c r="AD86" s="260"/>
      <c r="AE86" s="260"/>
      <c r="AF86" s="252"/>
      <c r="AG86" s="260"/>
      <c r="AH86" s="260"/>
      <c r="AI86" s="252"/>
      <c r="AJ86" s="260"/>
      <c r="AK86" s="260"/>
      <c r="AL86" s="252"/>
      <c r="AM86" s="260"/>
      <c r="AN86" s="260"/>
      <c r="AO86" s="216"/>
    </row>
    <row r="87" spans="2:185" ht="15">
      <c r="B87" s="210"/>
      <c r="C87" s="211"/>
      <c r="D87" s="211"/>
      <c r="E87" s="211"/>
      <c r="F87" s="212" t="s">
        <v>7</v>
      </c>
      <c r="G87" s="212"/>
      <c r="H87" s="215"/>
      <c r="I87" s="214" t="s">
        <v>84</v>
      </c>
      <c r="J87" s="212"/>
      <c r="K87" s="215"/>
      <c r="L87" s="214" t="s">
        <v>9</v>
      </c>
      <c r="M87" s="212"/>
      <c r="N87" s="215"/>
      <c r="O87" s="214" t="s">
        <v>10</v>
      </c>
      <c r="P87" s="212"/>
      <c r="Q87" s="215"/>
      <c r="R87" s="214" t="s">
        <v>11</v>
      </c>
      <c r="S87" s="212"/>
      <c r="T87" s="215"/>
      <c r="U87" s="214" t="s">
        <v>12</v>
      </c>
      <c r="V87" s="212"/>
      <c r="W87" s="215"/>
      <c r="X87" s="214" t="s">
        <v>13</v>
      </c>
      <c r="Y87" s="212"/>
      <c r="Z87" s="215"/>
      <c r="AA87" s="214" t="s">
        <v>14</v>
      </c>
      <c r="AB87" s="212"/>
      <c r="AC87" s="215"/>
      <c r="AD87" s="214" t="s">
        <v>15</v>
      </c>
      <c r="AE87" s="212"/>
      <c r="AF87" s="215"/>
      <c r="AG87" s="212" t="s">
        <v>16</v>
      </c>
      <c r="AH87" s="212"/>
      <c r="AI87" s="215"/>
      <c r="AJ87" s="212" t="s">
        <v>17</v>
      </c>
      <c r="AK87" s="212"/>
      <c r="AL87" s="215"/>
      <c r="AM87" s="212" t="s">
        <v>18</v>
      </c>
      <c r="AN87" s="212"/>
      <c r="AO87" s="215"/>
      <c r="AP87" s="212" t="s">
        <v>7</v>
      </c>
      <c r="AQ87" s="212"/>
      <c r="AR87" s="215"/>
      <c r="AS87" s="214" t="s">
        <v>84</v>
      </c>
      <c r="AT87" s="212"/>
      <c r="AU87" s="215"/>
      <c r="AV87" s="214" t="s">
        <v>9</v>
      </c>
      <c r="AW87" s="212"/>
      <c r="AX87" s="215"/>
      <c r="AY87" s="214" t="s">
        <v>10</v>
      </c>
      <c r="AZ87" s="212"/>
      <c r="BA87" s="215"/>
      <c r="BB87" s="214" t="s">
        <v>11</v>
      </c>
      <c r="BC87" s="212"/>
      <c r="BD87" s="215"/>
      <c r="BE87" s="214" t="s">
        <v>12</v>
      </c>
      <c r="BF87" s="212"/>
      <c r="BG87" s="215"/>
      <c r="BH87" s="214" t="s">
        <v>13</v>
      </c>
      <c r="BI87" s="212"/>
      <c r="BJ87" s="215"/>
      <c r="BK87" s="214" t="s">
        <v>14</v>
      </c>
      <c r="BL87" s="212"/>
      <c r="BM87" s="215"/>
      <c r="BN87" s="214" t="s">
        <v>15</v>
      </c>
      <c r="BO87" s="212"/>
      <c r="BP87" s="215"/>
      <c r="BQ87" s="212" t="s">
        <v>16</v>
      </c>
      <c r="BR87" s="212"/>
      <c r="BS87" s="215"/>
      <c r="BT87" s="212" t="s">
        <v>17</v>
      </c>
      <c r="BU87" s="212"/>
      <c r="BV87" s="215"/>
      <c r="BW87" s="212" t="s">
        <v>18</v>
      </c>
      <c r="BX87" s="212"/>
      <c r="BY87" s="216"/>
      <c r="BZ87" s="212" t="s">
        <v>7</v>
      </c>
      <c r="CA87" s="212"/>
      <c r="CB87" s="215"/>
      <c r="CC87" s="214" t="s">
        <v>84</v>
      </c>
      <c r="CD87" s="212"/>
      <c r="CE87" s="215"/>
      <c r="CF87" s="214" t="s">
        <v>9</v>
      </c>
      <c r="CG87" s="212"/>
      <c r="CH87" s="215"/>
      <c r="CI87" s="214" t="s">
        <v>10</v>
      </c>
      <c r="CJ87" s="212"/>
      <c r="CK87" s="215"/>
      <c r="CL87" s="214" t="s">
        <v>11</v>
      </c>
      <c r="CM87" s="212"/>
      <c r="CN87" s="215"/>
      <c r="CO87" s="214" t="s">
        <v>12</v>
      </c>
      <c r="CP87" s="212"/>
      <c r="CQ87" s="215"/>
      <c r="CR87" s="214" t="s">
        <v>13</v>
      </c>
      <c r="CS87" s="212"/>
      <c r="CT87" s="215"/>
      <c r="CU87" s="214" t="s">
        <v>14</v>
      </c>
      <c r="CV87" s="212"/>
      <c r="CW87" s="215"/>
      <c r="CX87" s="214" t="s">
        <v>15</v>
      </c>
      <c r="CY87" s="212"/>
      <c r="CZ87" s="215"/>
      <c r="DA87" s="212" t="s">
        <v>16</v>
      </c>
      <c r="DB87" s="212"/>
      <c r="DC87" s="215"/>
      <c r="DD87" s="212" t="s">
        <v>17</v>
      </c>
      <c r="DE87" s="212"/>
      <c r="DF87" s="215"/>
      <c r="DG87" s="212" t="s">
        <v>18</v>
      </c>
      <c r="DH87" s="212"/>
      <c r="DI87" s="216"/>
      <c r="DJ87" s="212" t="s">
        <v>7</v>
      </c>
      <c r="DK87" s="212"/>
      <c r="DL87" s="215"/>
      <c r="DM87" s="214" t="s">
        <v>84</v>
      </c>
      <c r="DN87" s="212"/>
      <c r="DO87" s="215"/>
      <c r="DP87" s="214" t="s">
        <v>9</v>
      </c>
      <c r="DQ87" s="212"/>
      <c r="DR87" s="215"/>
      <c r="DS87" s="214" t="s">
        <v>10</v>
      </c>
      <c r="DT87" s="212"/>
      <c r="DU87" s="215"/>
      <c r="DV87" s="214" t="s">
        <v>11</v>
      </c>
      <c r="DW87" s="212"/>
      <c r="DX87" s="215"/>
      <c r="DY87" s="214" t="s">
        <v>12</v>
      </c>
      <c r="DZ87" s="212"/>
      <c r="EA87" s="215"/>
      <c r="EB87" s="214" t="s">
        <v>13</v>
      </c>
      <c r="EC87" s="212"/>
      <c r="ED87" s="215"/>
      <c r="EE87" s="214" t="s">
        <v>14</v>
      </c>
      <c r="EF87" s="212"/>
      <c r="EG87" s="215"/>
      <c r="EH87" s="214" t="s">
        <v>15</v>
      </c>
      <c r="EI87" s="212"/>
      <c r="EJ87" s="215"/>
      <c r="EK87" s="212" t="s">
        <v>16</v>
      </c>
      <c r="EL87" s="212"/>
      <c r="EM87" s="215"/>
      <c r="EN87" s="212" t="s">
        <v>17</v>
      </c>
      <c r="EO87" s="212"/>
      <c r="EP87" s="215"/>
      <c r="EQ87" s="212" t="s">
        <v>18</v>
      </c>
      <c r="ER87" s="212"/>
      <c r="ES87" s="216"/>
      <c r="ET87" s="212" t="s">
        <v>7</v>
      </c>
      <c r="EU87" s="212"/>
      <c r="EV87" s="215"/>
      <c r="EW87" s="214" t="s">
        <v>84</v>
      </c>
      <c r="EX87" s="212"/>
      <c r="EY87" s="215"/>
      <c r="EZ87" s="214" t="s">
        <v>9</v>
      </c>
      <c r="FA87" s="212"/>
      <c r="FB87" s="215"/>
      <c r="FC87" s="214" t="s">
        <v>10</v>
      </c>
      <c r="FD87" s="212"/>
      <c r="FE87" s="215"/>
      <c r="FF87" s="214" t="s">
        <v>11</v>
      </c>
      <c r="FG87" s="212"/>
      <c r="FH87" s="215"/>
      <c r="FI87" s="214" t="s">
        <v>12</v>
      </c>
      <c r="FJ87" s="212"/>
      <c r="FK87" s="215"/>
      <c r="FL87" s="214" t="s">
        <v>13</v>
      </c>
      <c r="FM87" s="212"/>
      <c r="FN87" s="215"/>
      <c r="FO87" s="214" t="s">
        <v>14</v>
      </c>
      <c r="FP87" s="212"/>
      <c r="FQ87" s="215"/>
      <c r="FR87" s="214" t="s">
        <v>15</v>
      </c>
      <c r="FS87" s="212"/>
      <c r="FT87" s="215"/>
      <c r="FU87" s="212" t="s">
        <v>16</v>
      </c>
      <c r="FV87" s="212"/>
      <c r="FW87" s="215"/>
      <c r="FX87" s="212" t="s">
        <v>17</v>
      </c>
      <c r="FY87" s="212"/>
      <c r="FZ87" s="215"/>
      <c r="GA87" s="212" t="s">
        <v>18</v>
      </c>
      <c r="GB87" s="212"/>
      <c r="GC87" s="216"/>
    </row>
    <row r="88" spans="2:185" ht="15.75" thickBot="1">
      <c r="B88" s="218" t="s">
        <v>85</v>
      </c>
      <c r="C88" s="330" t="s">
        <v>86</v>
      </c>
      <c r="D88" s="330" t="s">
        <v>87</v>
      </c>
      <c r="E88" s="333" t="s">
        <v>88</v>
      </c>
      <c r="F88" s="219" t="s">
        <v>89</v>
      </c>
      <c r="G88" s="219" t="s">
        <v>90</v>
      </c>
      <c r="H88" s="221" t="s">
        <v>91</v>
      </c>
      <c r="I88" s="220" t="s">
        <v>89</v>
      </c>
      <c r="J88" s="219" t="s">
        <v>90</v>
      </c>
      <c r="K88" s="221" t="s">
        <v>91</v>
      </c>
      <c r="L88" s="220" t="s">
        <v>89</v>
      </c>
      <c r="M88" s="219" t="s">
        <v>90</v>
      </c>
      <c r="N88" s="221" t="s">
        <v>91</v>
      </c>
      <c r="O88" s="220" t="s">
        <v>89</v>
      </c>
      <c r="P88" s="219" t="s">
        <v>90</v>
      </c>
      <c r="Q88" s="221" t="s">
        <v>91</v>
      </c>
      <c r="R88" s="220" t="s">
        <v>89</v>
      </c>
      <c r="S88" s="219" t="s">
        <v>90</v>
      </c>
      <c r="T88" s="221" t="s">
        <v>91</v>
      </c>
      <c r="U88" s="220" t="s">
        <v>89</v>
      </c>
      <c r="V88" s="219" t="s">
        <v>90</v>
      </c>
      <c r="W88" s="221" t="s">
        <v>91</v>
      </c>
      <c r="X88" s="220" t="s">
        <v>89</v>
      </c>
      <c r="Y88" s="219" t="s">
        <v>90</v>
      </c>
      <c r="Z88" s="221" t="s">
        <v>91</v>
      </c>
      <c r="AA88" s="220" t="s">
        <v>89</v>
      </c>
      <c r="AB88" s="219" t="s">
        <v>90</v>
      </c>
      <c r="AC88" s="221" t="s">
        <v>91</v>
      </c>
      <c r="AD88" s="220" t="s">
        <v>89</v>
      </c>
      <c r="AE88" s="219" t="s">
        <v>90</v>
      </c>
      <c r="AF88" s="221" t="s">
        <v>91</v>
      </c>
      <c r="AG88" s="219" t="s">
        <v>89</v>
      </c>
      <c r="AH88" s="219" t="s">
        <v>90</v>
      </c>
      <c r="AI88" s="221" t="s">
        <v>91</v>
      </c>
      <c r="AJ88" s="219" t="s">
        <v>89</v>
      </c>
      <c r="AK88" s="219" t="s">
        <v>90</v>
      </c>
      <c r="AL88" s="221" t="s">
        <v>91</v>
      </c>
      <c r="AM88" s="219" t="s">
        <v>89</v>
      </c>
      <c r="AN88" s="219" t="s">
        <v>90</v>
      </c>
      <c r="AO88" s="221" t="s">
        <v>91</v>
      </c>
      <c r="AP88" s="219" t="s">
        <v>89</v>
      </c>
      <c r="AQ88" s="219" t="s">
        <v>90</v>
      </c>
      <c r="AR88" s="221" t="s">
        <v>91</v>
      </c>
      <c r="AS88" s="220" t="s">
        <v>89</v>
      </c>
      <c r="AT88" s="219" t="s">
        <v>90</v>
      </c>
      <c r="AU88" s="221" t="s">
        <v>91</v>
      </c>
      <c r="AV88" s="220" t="s">
        <v>89</v>
      </c>
      <c r="AW88" s="219" t="s">
        <v>90</v>
      </c>
      <c r="AX88" s="221" t="s">
        <v>91</v>
      </c>
      <c r="AY88" s="220" t="s">
        <v>89</v>
      </c>
      <c r="AZ88" s="219" t="s">
        <v>90</v>
      </c>
      <c r="BA88" s="221" t="s">
        <v>91</v>
      </c>
      <c r="BB88" s="220" t="s">
        <v>89</v>
      </c>
      <c r="BC88" s="219" t="s">
        <v>90</v>
      </c>
      <c r="BD88" s="221" t="s">
        <v>91</v>
      </c>
      <c r="BE88" s="220" t="s">
        <v>89</v>
      </c>
      <c r="BF88" s="219" t="s">
        <v>90</v>
      </c>
      <c r="BG88" s="221" t="s">
        <v>91</v>
      </c>
      <c r="BH88" s="220" t="s">
        <v>89</v>
      </c>
      <c r="BI88" s="219" t="s">
        <v>90</v>
      </c>
      <c r="BJ88" s="221" t="s">
        <v>91</v>
      </c>
      <c r="BK88" s="220" t="s">
        <v>89</v>
      </c>
      <c r="BL88" s="219" t="s">
        <v>90</v>
      </c>
      <c r="BM88" s="221" t="s">
        <v>91</v>
      </c>
      <c r="BN88" s="220" t="s">
        <v>89</v>
      </c>
      <c r="BO88" s="219" t="s">
        <v>90</v>
      </c>
      <c r="BP88" s="221" t="s">
        <v>91</v>
      </c>
      <c r="BQ88" s="219" t="s">
        <v>89</v>
      </c>
      <c r="BR88" s="219" t="s">
        <v>90</v>
      </c>
      <c r="BS88" s="221" t="s">
        <v>91</v>
      </c>
      <c r="BT88" s="219" t="s">
        <v>89</v>
      </c>
      <c r="BU88" s="219" t="s">
        <v>90</v>
      </c>
      <c r="BV88" s="221" t="s">
        <v>91</v>
      </c>
      <c r="BW88" s="219" t="s">
        <v>89</v>
      </c>
      <c r="BX88" s="219" t="s">
        <v>90</v>
      </c>
      <c r="BY88" s="222" t="s">
        <v>91</v>
      </c>
      <c r="BZ88" s="219" t="s">
        <v>89</v>
      </c>
      <c r="CA88" s="219" t="s">
        <v>90</v>
      </c>
      <c r="CB88" s="221" t="s">
        <v>91</v>
      </c>
      <c r="CC88" s="220" t="s">
        <v>89</v>
      </c>
      <c r="CD88" s="219" t="s">
        <v>90</v>
      </c>
      <c r="CE88" s="221" t="s">
        <v>91</v>
      </c>
      <c r="CF88" s="220" t="s">
        <v>89</v>
      </c>
      <c r="CG88" s="219" t="s">
        <v>90</v>
      </c>
      <c r="CH88" s="221" t="s">
        <v>91</v>
      </c>
      <c r="CI88" s="220" t="s">
        <v>89</v>
      </c>
      <c r="CJ88" s="219" t="s">
        <v>90</v>
      </c>
      <c r="CK88" s="221" t="s">
        <v>91</v>
      </c>
      <c r="CL88" s="220" t="s">
        <v>89</v>
      </c>
      <c r="CM88" s="219" t="s">
        <v>90</v>
      </c>
      <c r="CN88" s="221" t="s">
        <v>91</v>
      </c>
      <c r="CO88" s="220" t="s">
        <v>89</v>
      </c>
      <c r="CP88" s="219" t="s">
        <v>90</v>
      </c>
      <c r="CQ88" s="221" t="s">
        <v>91</v>
      </c>
      <c r="CR88" s="220" t="s">
        <v>89</v>
      </c>
      <c r="CS88" s="219" t="s">
        <v>90</v>
      </c>
      <c r="CT88" s="221" t="s">
        <v>91</v>
      </c>
      <c r="CU88" s="220" t="s">
        <v>89</v>
      </c>
      <c r="CV88" s="219" t="s">
        <v>90</v>
      </c>
      <c r="CW88" s="221" t="s">
        <v>91</v>
      </c>
      <c r="CX88" s="220" t="s">
        <v>89</v>
      </c>
      <c r="CY88" s="219" t="s">
        <v>90</v>
      </c>
      <c r="CZ88" s="221" t="s">
        <v>91</v>
      </c>
      <c r="DA88" s="219" t="s">
        <v>89</v>
      </c>
      <c r="DB88" s="219" t="s">
        <v>90</v>
      </c>
      <c r="DC88" s="221" t="s">
        <v>91</v>
      </c>
      <c r="DD88" s="219" t="s">
        <v>89</v>
      </c>
      <c r="DE88" s="219" t="s">
        <v>90</v>
      </c>
      <c r="DF88" s="221" t="s">
        <v>91</v>
      </c>
      <c r="DG88" s="219" t="s">
        <v>89</v>
      </c>
      <c r="DH88" s="219" t="s">
        <v>90</v>
      </c>
      <c r="DI88" s="222" t="s">
        <v>91</v>
      </c>
      <c r="DJ88" s="219" t="s">
        <v>89</v>
      </c>
      <c r="DK88" s="219" t="s">
        <v>90</v>
      </c>
      <c r="DL88" s="221" t="s">
        <v>91</v>
      </c>
      <c r="DM88" s="220" t="s">
        <v>89</v>
      </c>
      <c r="DN88" s="219" t="s">
        <v>90</v>
      </c>
      <c r="DO88" s="221" t="s">
        <v>91</v>
      </c>
      <c r="DP88" s="220" t="s">
        <v>89</v>
      </c>
      <c r="DQ88" s="219" t="s">
        <v>90</v>
      </c>
      <c r="DR88" s="221" t="s">
        <v>91</v>
      </c>
      <c r="DS88" s="220" t="s">
        <v>89</v>
      </c>
      <c r="DT88" s="219" t="s">
        <v>90</v>
      </c>
      <c r="DU88" s="221" t="s">
        <v>91</v>
      </c>
      <c r="DV88" s="220" t="s">
        <v>89</v>
      </c>
      <c r="DW88" s="219" t="s">
        <v>90</v>
      </c>
      <c r="DX88" s="221" t="s">
        <v>91</v>
      </c>
      <c r="DY88" s="220" t="s">
        <v>89</v>
      </c>
      <c r="DZ88" s="219" t="s">
        <v>90</v>
      </c>
      <c r="EA88" s="221" t="s">
        <v>91</v>
      </c>
      <c r="EB88" s="220" t="s">
        <v>89</v>
      </c>
      <c r="EC88" s="219" t="s">
        <v>90</v>
      </c>
      <c r="ED88" s="221" t="s">
        <v>91</v>
      </c>
      <c r="EE88" s="220" t="s">
        <v>89</v>
      </c>
      <c r="EF88" s="219" t="s">
        <v>90</v>
      </c>
      <c r="EG88" s="221" t="s">
        <v>91</v>
      </c>
      <c r="EH88" s="220" t="s">
        <v>89</v>
      </c>
      <c r="EI88" s="219" t="s">
        <v>90</v>
      </c>
      <c r="EJ88" s="221" t="s">
        <v>91</v>
      </c>
      <c r="EK88" s="219" t="s">
        <v>89</v>
      </c>
      <c r="EL88" s="219" t="s">
        <v>90</v>
      </c>
      <c r="EM88" s="221" t="s">
        <v>91</v>
      </c>
      <c r="EN88" s="219" t="s">
        <v>89</v>
      </c>
      <c r="EO88" s="219" t="s">
        <v>90</v>
      </c>
      <c r="EP88" s="221" t="s">
        <v>91</v>
      </c>
      <c r="EQ88" s="219" t="s">
        <v>89</v>
      </c>
      <c r="ER88" s="219" t="s">
        <v>90</v>
      </c>
      <c r="ES88" s="222" t="s">
        <v>91</v>
      </c>
      <c r="ET88" s="219" t="s">
        <v>89</v>
      </c>
      <c r="EU88" s="219" t="s">
        <v>90</v>
      </c>
      <c r="EV88" s="221" t="s">
        <v>91</v>
      </c>
      <c r="EW88" s="220" t="s">
        <v>89</v>
      </c>
      <c r="EX88" s="219" t="s">
        <v>90</v>
      </c>
      <c r="EY88" s="221" t="s">
        <v>91</v>
      </c>
      <c r="EZ88" s="220" t="s">
        <v>89</v>
      </c>
      <c r="FA88" s="219" t="s">
        <v>90</v>
      </c>
      <c r="FB88" s="221" t="s">
        <v>91</v>
      </c>
      <c r="FC88" s="220" t="s">
        <v>89</v>
      </c>
      <c r="FD88" s="219" t="s">
        <v>90</v>
      </c>
      <c r="FE88" s="221" t="s">
        <v>91</v>
      </c>
      <c r="FF88" s="220" t="s">
        <v>89</v>
      </c>
      <c r="FG88" s="219" t="s">
        <v>90</v>
      </c>
      <c r="FH88" s="221" t="s">
        <v>91</v>
      </c>
      <c r="FI88" s="220" t="s">
        <v>89</v>
      </c>
      <c r="FJ88" s="219" t="s">
        <v>90</v>
      </c>
      <c r="FK88" s="221" t="s">
        <v>91</v>
      </c>
      <c r="FL88" s="220" t="s">
        <v>89</v>
      </c>
      <c r="FM88" s="219" t="s">
        <v>90</v>
      </c>
      <c r="FN88" s="221" t="s">
        <v>91</v>
      </c>
      <c r="FO88" s="220" t="s">
        <v>89</v>
      </c>
      <c r="FP88" s="219" t="s">
        <v>90</v>
      </c>
      <c r="FQ88" s="221" t="s">
        <v>91</v>
      </c>
      <c r="FR88" s="220" t="s">
        <v>89</v>
      </c>
      <c r="FS88" s="219" t="s">
        <v>90</v>
      </c>
      <c r="FT88" s="221" t="s">
        <v>91</v>
      </c>
      <c r="FU88" s="219" t="s">
        <v>89</v>
      </c>
      <c r="FV88" s="219" t="s">
        <v>90</v>
      </c>
      <c r="FW88" s="221" t="s">
        <v>91</v>
      </c>
      <c r="FX88" s="219" t="s">
        <v>89</v>
      </c>
      <c r="FY88" s="219" t="s">
        <v>90</v>
      </c>
      <c r="FZ88" s="221" t="s">
        <v>91</v>
      </c>
      <c r="GA88" s="219" t="s">
        <v>89</v>
      </c>
      <c r="GB88" s="219" t="s">
        <v>90</v>
      </c>
      <c r="GC88" s="222" t="s">
        <v>91</v>
      </c>
    </row>
    <row r="89" spans="2:185" ht="15.75" thickBot="1">
      <c r="B89" s="223"/>
      <c r="C89" s="331"/>
      <c r="D89" s="332"/>
      <c r="E89" s="334"/>
      <c r="F89" s="224" t="s">
        <v>92</v>
      </c>
      <c r="G89" s="224" t="s">
        <v>93</v>
      </c>
      <c r="H89" s="227" t="s">
        <v>93</v>
      </c>
      <c r="I89" s="225" t="s">
        <v>92</v>
      </c>
      <c r="J89" s="224" t="s">
        <v>93</v>
      </c>
      <c r="K89" s="226" t="s">
        <v>93</v>
      </c>
      <c r="L89" s="225" t="s">
        <v>92</v>
      </c>
      <c r="M89" s="224" t="s">
        <v>93</v>
      </c>
      <c r="N89" s="226" t="s">
        <v>93</v>
      </c>
      <c r="O89" s="225" t="s">
        <v>92</v>
      </c>
      <c r="P89" s="224" t="s">
        <v>93</v>
      </c>
      <c r="Q89" s="226" t="s">
        <v>93</v>
      </c>
      <c r="R89" s="225" t="s">
        <v>92</v>
      </c>
      <c r="S89" s="224" t="s">
        <v>93</v>
      </c>
      <c r="T89" s="226" t="s">
        <v>93</v>
      </c>
      <c r="U89" s="225" t="s">
        <v>92</v>
      </c>
      <c r="V89" s="224" t="s">
        <v>93</v>
      </c>
      <c r="W89" s="226" t="s">
        <v>93</v>
      </c>
      <c r="X89" s="225" t="s">
        <v>92</v>
      </c>
      <c r="Y89" s="224" t="s">
        <v>93</v>
      </c>
      <c r="Z89" s="226" t="s">
        <v>93</v>
      </c>
      <c r="AA89" s="225" t="s">
        <v>92</v>
      </c>
      <c r="AB89" s="224" t="s">
        <v>93</v>
      </c>
      <c r="AC89" s="226" t="s">
        <v>93</v>
      </c>
      <c r="AD89" s="225" t="s">
        <v>92</v>
      </c>
      <c r="AE89" s="224" t="s">
        <v>93</v>
      </c>
      <c r="AF89" s="226" t="s">
        <v>93</v>
      </c>
      <c r="AG89" s="224" t="s">
        <v>92</v>
      </c>
      <c r="AH89" s="224" t="s">
        <v>93</v>
      </c>
      <c r="AI89" s="226" t="s">
        <v>93</v>
      </c>
      <c r="AJ89" s="224" t="s">
        <v>92</v>
      </c>
      <c r="AK89" s="224" t="s">
        <v>93</v>
      </c>
      <c r="AL89" s="226" t="s">
        <v>93</v>
      </c>
      <c r="AM89" s="224" t="s">
        <v>92</v>
      </c>
      <c r="AN89" s="224" t="s">
        <v>93</v>
      </c>
      <c r="AO89" s="226" t="s">
        <v>93</v>
      </c>
      <c r="AP89" s="224" t="s">
        <v>92</v>
      </c>
      <c r="AQ89" s="224" t="s">
        <v>93</v>
      </c>
      <c r="AR89" s="227" t="s">
        <v>93</v>
      </c>
      <c r="AS89" s="225" t="s">
        <v>92</v>
      </c>
      <c r="AT89" s="224" t="s">
        <v>93</v>
      </c>
      <c r="AU89" s="226" t="s">
        <v>93</v>
      </c>
      <c r="AV89" s="225" t="s">
        <v>92</v>
      </c>
      <c r="AW89" s="224" t="s">
        <v>93</v>
      </c>
      <c r="AX89" s="226" t="s">
        <v>93</v>
      </c>
      <c r="AY89" s="225" t="s">
        <v>92</v>
      </c>
      <c r="AZ89" s="224" t="s">
        <v>93</v>
      </c>
      <c r="BA89" s="226" t="s">
        <v>93</v>
      </c>
      <c r="BB89" s="225" t="s">
        <v>92</v>
      </c>
      <c r="BC89" s="224" t="s">
        <v>93</v>
      </c>
      <c r="BD89" s="226" t="s">
        <v>93</v>
      </c>
      <c r="BE89" s="225" t="s">
        <v>92</v>
      </c>
      <c r="BF89" s="224" t="s">
        <v>93</v>
      </c>
      <c r="BG89" s="226" t="s">
        <v>93</v>
      </c>
      <c r="BH89" s="225" t="s">
        <v>92</v>
      </c>
      <c r="BI89" s="224" t="s">
        <v>93</v>
      </c>
      <c r="BJ89" s="226" t="s">
        <v>93</v>
      </c>
      <c r="BK89" s="225" t="s">
        <v>92</v>
      </c>
      <c r="BL89" s="224" t="s">
        <v>93</v>
      </c>
      <c r="BM89" s="226" t="s">
        <v>93</v>
      </c>
      <c r="BN89" s="225" t="s">
        <v>92</v>
      </c>
      <c r="BO89" s="224" t="s">
        <v>93</v>
      </c>
      <c r="BP89" s="226" t="s">
        <v>93</v>
      </c>
      <c r="BQ89" s="224" t="s">
        <v>92</v>
      </c>
      <c r="BR89" s="224" t="s">
        <v>93</v>
      </c>
      <c r="BS89" s="226" t="s">
        <v>93</v>
      </c>
      <c r="BT89" s="224" t="s">
        <v>92</v>
      </c>
      <c r="BU89" s="224" t="s">
        <v>93</v>
      </c>
      <c r="BV89" s="226" t="s">
        <v>93</v>
      </c>
      <c r="BW89" s="224" t="s">
        <v>92</v>
      </c>
      <c r="BX89" s="224" t="s">
        <v>93</v>
      </c>
      <c r="BY89" s="226" t="s">
        <v>93</v>
      </c>
      <c r="BZ89" s="224" t="s">
        <v>92</v>
      </c>
      <c r="CA89" s="224" t="s">
        <v>93</v>
      </c>
      <c r="CB89" s="227" t="s">
        <v>93</v>
      </c>
      <c r="CC89" s="225" t="s">
        <v>92</v>
      </c>
      <c r="CD89" s="224" t="s">
        <v>93</v>
      </c>
      <c r="CE89" s="226" t="s">
        <v>93</v>
      </c>
      <c r="CF89" s="225" t="s">
        <v>92</v>
      </c>
      <c r="CG89" s="224" t="s">
        <v>93</v>
      </c>
      <c r="CH89" s="226" t="s">
        <v>93</v>
      </c>
      <c r="CI89" s="225" t="s">
        <v>92</v>
      </c>
      <c r="CJ89" s="224" t="s">
        <v>93</v>
      </c>
      <c r="CK89" s="226" t="s">
        <v>93</v>
      </c>
      <c r="CL89" s="225" t="s">
        <v>92</v>
      </c>
      <c r="CM89" s="224" t="s">
        <v>93</v>
      </c>
      <c r="CN89" s="226" t="s">
        <v>93</v>
      </c>
      <c r="CO89" s="225" t="s">
        <v>92</v>
      </c>
      <c r="CP89" s="224" t="s">
        <v>93</v>
      </c>
      <c r="CQ89" s="226" t="s">
        <v>93</v>
      </c>
      <c r="CR89" s="225" t="s">
        <v>92</v>
      </c>
      <c r="CS89" s="224" t="s">
        <v>93</v>
      </c>
      <c r="CT89" s="226" t="s">
        <v>93</v>
      </c>
      <c r="CU89" s="225" t="s">
        <v>92</v>
      </c>
      <c r="CV89" s="224" t="s">
        <v>93</v>
      </c>
      <c r="CW89" s="226" t="s">
        <v>93</v>
      </c>
      <c r="CX89" s="225" t="s">
        <v>92</v>
      </c>
      <c r="CY89" s="224" t="s">
        <v>93</v>
      </c>
      <c r="CZ89" s="226" t="s">
        <v>93</v>
      </c>
      <c r="DA89" s="224" t="s">
        <v>92</v>
      </c>
      <c r="DB89" s="224" t="s">
        <v>93</v>
      </c>
      <c r="DC89" s="226" t="s">
        <v>93</v>
      </c>
      <c r="DD89" s="224" t="s">
        <v>92</v>
      </c>
      <c r="DE89" s="224" t="s">
        <v>93</v>
      </c>
      <c r="DF89" s="226" t="s">
        <v>93</v>
      </c>
      <c r="DG89" s="224" t="s">
        <v>92</v>
      </c>
      <c r="DH89" s="224" t="s">
        <v>93</v>
      </c>
      <c r="DI89" s="226" t="s">
        <v>93</v>
      </c>
      <c r="DJ89" s="224" t="s">
        <v>92</v>
      </c>
      <c r="DK89" s="224" t="s">
        <v>93</v>
      </c>
      <c r="DL89" s="227" t="s">
        <v>93</v>
      </c>
      <c r="DM89" s="225" t="s">
        <v>92</v>
      </c>
      <c r="DN89" s="224" t="s">
        <v>93</v>
      </c>
      <c r="DO89" s="226" t="s">
        <v>93</v>
      </c>
      <c r="DP89" s="225" t="s">
        <v>92</v>
      </c>
      <c r="DQ89" s="224" t="s">
        <v>93</v>
      </c>
      <c r="DR89" s="226" t="s">
        <v>93</v>
      </c>
      <c r="DS89" s="225" t="s">
        <v>92</v>
      </c>
      <c r="DT89" s="224" t="s">
        <v>93</v>
      </c>
      <c r="DU89" s="226" t="s">
        <v>93</v>
      </c>
      <c r="DV89" s="225" t="s">
        <v>92</v>
      </c>
      <c r="DW89" s="224" t="s">
        <v>93</v>
      </c>
      <c r="DX89" s="226" t="s">
        <v>93</v>
      </c>
      <c r="DY89" s="225" t="s">
        <v>92</v>
      </c>
      <c r="DZ89" s="224" t="s">
        <v>93</v>
      </c>
      <c r="EA89" s="226" t="s">
        <v>93</v>
      </c>
      <c r="EB89" s="225" t="s">
        <v>92</v>
      </c>
      <c r="EC89" s="224" t="s">
        <v>93</v>
      </c>
      <c r="ED89" s="226" t="s">
        <v>93</v>
      </c>
      <c r="EE89" s="225" t="s">
        <v>92</v>
      </c>
      <c r="EF89" s="224" t="s">
        <v>93</v>
      </c>
      <c r="EG89" s="226" t="s">
        <v>93</v>
      </c>
      <c r="EH89" s="225" t="s">
        <v>92</v>
      </c>
      <c r="EI89" s="224" t="s">
        <v>93</v>
      </c>
      <c r="EJ89" s="226" t="s">
        <v>93</v>
      </c>
      <c r="EK89" s="224" t="s">
        <v>92</v>
      </c>
      <c r="EL89" s="224" t="s">
        <v>93</v>
      </c>
      <c r="EM89" s="226" t="s">
        <v>93</v>
      </c>
      <c r="EN89" s="224" t="s">
        <v>92</v>
      </c>
      <c r="EO89" s="224" t="s">
        <v>93</v>
      </c>
      <c r="EP89" s="226" t="s">
        <v>93</v>
      </c>
      <c r="EQ89" s="224" t="s">
        <v>92</v>
      </c>
      <c r="ER89" s="224" t="s">
        <v>93</v>
      </c>
      <c r="ES89" s="226" t="s">
        <v>93</v>
      </c>
      <c r="ET89" s="224" t="s">
        <v>92</v>
      </c>
      <c r="EU89" s="224" t="s">
        <v>93</v>
      </c>
      <c r="EV89" s="227" t="s">
        <v>93</v>
      </c>
      <c r="EW89" s="225" t="s">
        <v>92</v>
      </c>
      <c r="EX89" s="224" t="s">
        <v>93</v>
      </c>
      <c r="EY89" s="226" t="s">
        <v>93</v>
      </c>
      <c r="EZ89" s="225" t="s">
        <v>92</v>
      </c>
      <c r="FA89" s="224" t="s">
        <v>93</v>
      </c>
      <c r="FB89" s="226" t="s">
        <v>93</v>
      </c>
      <c r="FC89" s="225" t="s">
        <v>92</v>
      </c>
      <c r="FD89" s="224" t="s">
        <v>93</v>
      </c>
      <c r="FE89" s="226" t="s">
        <v>93</v>
      </c>
      <c r="FF89" s="225" t="s">
        <v>92</v>
      </c>
      <c r="FG89" s="224" t="s">
        <v>93</v>
      </c>
      <c r="FH89" s="226" t="s">
        <v>93</v>
      </c>
      <c r="FI89" s="225" t="s">
        <v>92</v>
      </c>
      <c r="FJ89" s="224" t="s">
        <v>93</v>
      </c>
      <c r="FK89" s="226" t="s">
        <v>93</v>
      </c>
      <c r="FL89" s="225" t="s">
        <v>92</v>
      </c>
      <c r="FM89" s="224" t="s">
        <v>93</v>
      </c>
      <c r="FN89" s="226" t="s">
        <v>93</v>
      </c>
      <c r="FO89" s="225" t="s">
        <v>92</v>
      </c>
      <c r="FP89" s="224" t="s">
        <v>93</v>
      </c>
      <c r="FQ89" s="226" t="s">
        <v>93</v>
      </c>
      <c r="FR89" s="225" t="s">
        <v>92</v>
      </c>
      <c r="FS89" s="224" t="s">
        <v>93</v>
      </c>
      <c r="FT89" s="226" t="s">
        <v>93</v>
      </c>
      <c r="FU89" s="224" t="s">
        <v>92</v>
      </c>
      <c r="FV89" s="224" t="s">
        <v>93</v>
      </c>
      <c r="FW89" s="226" t="s">
        <v>93</v>
      </c>
      <c r="FX89" s="224" t="s">
        <v>92</v>
      </c>
      <c r="FY89" s="224" t="s">
        <v>93</v>
      </c>
      <c r="FZ89" s="226" t="s">
        <v>93</v>
      </c>
      <c r="GA89" s="224" t="s">
        <v>92</v>
      </c>
      <c r="GB89" s="224" t="s">
        <v>93</v>
      </c>
      <c r="GC89" s="226" t="s">
        <v>93</v>
      </c>
    </row>
    <row r="90" spans="2:185" ht="15">
      <c r="B90" s="253" t="s">
        <v>94</v>
      </c>
      <c r="C90" s="229"/>
      <c r="D90" s="230"/>
      <c r="E90" s="231"/>
      <c r="F90" s="235"/>
      <c r="G90" s="233">
        <f>$C$90*$D$90*F90/2000</f>
        <v>0</v>
      </c>
      <c r="H90" s="234"/>
      <c r="I90" s="235"/>
      <c r="J90" s="233">
        <f>$C$90*$D$90*I90/2000</f>
        <v>0</v>
      </c>
      <c r="K90" s="234"/>
      <c r="L90" s="235"/>
      <c r="M90" s="233">
        <f>$C$90*$D$90*L90/2000</f>
        <v>0</v>
      </c>
      <c r="N90" s="234"/>
      <c r="O90" s="235"/>
      <c r="P90" s="233">
        <f>$C$90*$D$90*O90/2000</f>
        <v>0</v>
      </c>
      <c r="Q90" s="234"/>
      <c r="R90" s="235"/>
      <c r="S90" s="233">
        <f>$C$90*$D$90*R90/2000</f>
        <v>0</v>
      </c>
      <c r="T90" s="234"/>
      <c r="U90" s="235"/>
      <c r="V90" s="233">
        <f>$C$90*$D$90*U90/2000</f>
        <v>0</v>
      </c>
      <c r="W90" s="234"/>
      <c r="X90" s="235"/>
      <c r="Y90" s="233">
        <f>$C$90*$D$90*X90/2000</f>
        <v>0</v>
      </c>
      <c r="Z90" s="234"/>
      <c r="AA90" s="235"/>
      <c r="AB90" s="233">
        <f>$C$90*$D$90*AA90/2000</f>
        <v>0</v>
      </c>
      <c r="AC90" s="234"/>
      <c r="AD90" s="235"/>
      <c r="AE90" s="233">
        <f>$C$90*$D$90*AD90/2000</f>
        <v>0</v>
      </c>
      <c r="AF90" s="234"/>
      <c r="AG90" s="235"/>
      <c r="AH90" s="233">
        <f>$C$90*$D$90*AG90/2000</f>
        <v>0</v>
      </c>
      <c r="AI90" s="234"/>
      <c r="AJ90" s="235"/>
      <c r="AK90" s="233">
        <f>$C$90*$D$90*AJ90/2000</f>
        <v>0</v>
      </c>
      <c r="AL90" s="234"/>
      <c r="AM90" s="235"/>
      <c r="AN90" s="233">
        <f>$C$90*$D$90*AM90/2000</f>
        <v>0</v>
      </c>
      <c r="AO90" s="234"/>
      <c r="AP90" s="235"/>
      <c r="AQ90" s="233">
        <f>$C$90*$D$90*AP90/2000</f>
        <v>0</v>
      </c>
      <c r="AR90" s="234"/>
      <c r="AS90" s="235"/>
      <c r="AT90" s="233">
        <f>$C$90*$D$90*AS90/2000</f>
        <v>0</v>
      </c>
      <c r="AU90" s="234"/>
      <c r="AV90" s="235"/>
      <c r="AW90" s="233">
        <f>$C$90*$D$90*AV90/2000</f>
        <v>0</v>
      </c>
      <c r="AX90" s="234"/>
      <c r="AY90" s="235"/>
      <c r="AZ90" s="233">
        <f>$C$90*$D$90*AY90/2000</f>
        <v>0</v>
      </c>
      <c r="BA90" s="234"/>
      <c r="BB90" s="235"/>
      <c r="BC90" s="233">
        <f>$C$90*$D$90*BB90/2000</f>
        <v>0</v>
      </c>
      <c r="BD90" s="234"/>
      <c r="BE90" s="235"/>
      <c r="BF90" s="233">
        <f>$C$90*$D$90*BE90/2000</f>
        <v>0</v>
      </c>
      <c r="BG90" s="234"/>
      <c r="BH90" s="235"/>
      <c r="BI90" s="233">
        <f>$C$90*$D$90*BH90/2000</f>
        <v>0</v>
      </c>
      <c r="BJ90" s="234"/>
      <c r="BK90" s="235"/>
      <c r="BL90" s="233">
        <f>$C$90*$D$90*BK90/2000</f>
        <v>0</v>
      </c>
      <c r="BM90" s="234"/>
      <c r="BN90" s="235"/>
      <c r="BO90" s="233">
        <f>$C$90*$D$90*BN90/2000</f>
        <v>0</v>
      </c>
      <c r="BP90" s="234"/>
      <c r="BQ90" s="235"/>
      <c r="BR90" s="233">
        <f>$C$90*$D$90*BQ90/2000</f>
        <v>0</v>
      </c>
      <c r="BS90" s="234"/>
      <c r="BT90" s="235"/>
      <c r="BU90" s="233">
        <f>$C$90*$D$90*BT90/2000</f>
        <v>0</v>
      </c>
      <c r="BV90" s="234"/>
      <c r="BW90" s="235"/>
      <c r="BX90" s="233">
        <f>$C$90*$D$90*BW90/2000</f>
        <v>0</v>
      </c>
      <c r="BY90" s="234"/>
      <c r="BZ90" s="235"/>
      <c r="CA90" s="233">
        <f>$C$90*$D$90*BZ90/2000</f>
        <v>0</v>
      </c>
      <c r="CB90" s="234"/>
      <c r="CC90" s="235"/>
      <c r="CD90" s="233">
        <f>$C$90*$D$90*CC90/2000</f>
        <v>0</v>
      </c>
      <c r="CE90" s="234"/>
      <c r="CF90" s="235"/>
      <c r="CG90" s="233">
        <f>$C$90*$D$90*CF90/2000</f>
        <v>0</v>
      </c>
      <c r="CH90" s="234"/>
      <c r="CI90" s="235"/>
      <c r="CJ90" s="233">
        <f>$C$90*$D$90*CI90/2000</f>
        <v>0</v>
      </c>
      <c r="CK90" s="234"/>
      <c r="CL90" s="235"/>
      <c r="CM90" s="233">
        <f>$C$90*$D$90*CL90/2000</f>
        <v>0</v>
      </c>
      <c r="CN90" s="234"/>
      <c r="CO90" s="235"/>
      <c r="CP90" s="233">
        <f>$C$90*$D$90*CO90/2000</f>
        <v>0</v>
      </c>
      <c r="CQ90" s="234"/>
      <c r="CR90" s="235"/>
      <c r="CS90" s="233">
        <f>$C$90*$D$90*CR90/2000</f>
        <v>0</v>
      </c>
      <c r="CT90" s="234"/>
      <c r="CU90" s="235"/>
      <c r="CV90" s="233">
        <f>$C$90*$D$90*CU90/2000</f>
        <v>0</v>
      </c>
      <c r="CW90" s="234"/>
      <c r="CX90" s="235"/>
      <c r="CY90" s="233">
        <f>$C$90*$D$90*CX90/2000</f>
        <v>0</v>
      </c>
      <c r="CZ90" s="234"/>
      <c r="DA90" s="235"/>
      <c r="DB90" s="233">
        <f>$C$90*$D$90*DA90/2000</f>
        <v>0</v>
      </c>
      <c r="DC90" s="234"/>
      <c r="DD90" s="235"/>
      <c r="DE90" s="233">
        <f>$C$90*$D$90*DD90/2000</f>
        <v>0</v>
      </c>
      <c r="DF90" s="234"/>
      <c r="DG90" s="235"/>
      <c r="DH90" s="233">
        <f>$C$90*$D$90*DG90/2000</f>
        <v>0</v>
      </c>
      <c r="DI90" s="234"/>
      <c r="DJ90" s="235"/>
      <c r="DK90" s="233">
        <f>$C$90*$D$90*DJ90/2000</f>
        <v>0</v>
      </c>
      <c r="DL90" s="234"/>
      <c r="DM90" s="235"/>
      <c r="DN90" s="233">
        <f>$C$90*$D$90*DM90/2000</f>
        <v>0</v>
      </c>
      <c r="DO90" s="234"/>
      <c r="DP90" s="235"/>
      <c r="DQ90" s="233">
        <f>$C$90*$D$90*DP90/2000</f>
        <v>0</v>
      </c>
      <c r="DR90" s="234"/>
      <c r="DS90" s="235"/>
      <c r="DT90" s="233">
        <f>$C$90*$D$90*DS90/2000</f>
        <v>0</v>
      </c>
      <c r="DU90" s="234"/>
      <c r="DV90" s="235"/>
      <c r="DW90" s="233">
        <f>$C$90*$D$90*DV90/2000</f>
        <v>0</v>
      </c>
      <c r="DX90" s="234"/>
      <c r="DY90" s="235"/>
      <c r="DZ90" s="233">
        <f>$C$90*$D$90*DY90/2000</f>
        <v>0</v>
      </c>
      <c r="EA90" s="234"/>
      <c r="EB90" s="235"/>
      <c r="EC90" s="233">
        <f>$C$90*$D$90*EB90/2000</f>
        <v>0</v>
      </c>
      <c r="ED90" s="234"/>
      <c r="EE90" s="235"/>
      <c r="EF90" s="233">
        <f>$C$90*$D$90*EE90/2000</f>
        <v>0</v>
      </c>
      <c r="EG90" s="234"/>
      <c r="EH90" s="235"/>
      <c r="EI90" s="233">
        <f>$C$90*$D$90*EH90/2000</f>
        <v>0</v>
      </c>
      <c r="EJ90" s="234"/>
      <c r="EK90" s="235"/>
      <c r="EL90" s="233">
        <f>$C$90*$D$90*EK90/2000</f>
        <v>0</v>
      </c>
      <c r="EM90" s="234"/>
      <c r="EN90" s="235"/>
      <c r="EO90" s="233">
        <f>$C$90*$D$90*EN90/2000</f>
        <v>0</v>
      </c>
      <c r="EP90" s="234"/>
      <c r="EQ90" s="235"/>
      <c r="ER90" s="233">
        <f>$C$90*$D$90*EQ90/2000</f>
        <v>0</v>
      </c>
      <c r="ES90" s="234"/>
      <c r="ET90" s="235"/>
      <c r="EU90" s="233">
        <f>$C$90*$D$90*ET90/2000</f>
        <v>0</v>
      </c>
      <c r="EV90" s="234"/>
      <c r="EW90" s="235"/>
      <c r="EX90" s="233">
        <f>$C$90*$D$90*EW90/2000</f>
        <v>0</v>
      </c>
      <c r="EY90" s="234"/>
      <c r="EZ90" s="235"/>
      <c r="FA90" s="233">
        <f>$C$90*$D$90*EZ90/2000</f>
        <v>0</v>
      </c>
      <c r="FB90" s="234"/>
      <c r="FC90" s="235"/>
      <c r="FD90" s="233">
        <f>$C$90*$D$90*FC90/2000</f>
        <v>0</v>
      </c>
      <c r="FE90" s="234"/>
      <c r="FF90" s="235"/>
      <c r="FG90" s="233">
        <f>$C$90*$D$90*FF90/2000</f>
        <v>0</v>
      </c>
      <c r="FH90" s="234"/>
      <c r="FI90" s="235"/>
      <c r="FJ90" s="233">
        <f>$C$90*$D$90*FI90/2000</f>
        <v>0</v>
      </c>
      <c r="FK90" s="234"/>
      <c r="FL90" s="235"/>
      <c r="FM90" s="233">
        <f>$C$90*$D$90*FL90/2000</f>
        <v>0</v>
      </c>
      <c r="FN90" s="234"/>
      <c r="FO90" s="235"/>
      <c r="FP90" s="233">
        <f>$C$90*$D$90*FO90/2000</f>
        <v>0</v>
      </c>
      <c r="FQ90" s="234"/>
      <c r="FR90" s="235"/>
      <c r="FS90" s="233">
        <f>$C$90*$D$90*FR90/2000</f>
        <v>0</v>
      </c>
      <c r="FT90" s="234"/>
      <c r="FU90" s="235"/>
      <c r="FV90" s="233">
        <f>$C$90*$D$90*FU90/2000</f>
        <v>0</v>
      </c>
      <c r="FW90" s="234"/>
      <c r="FX90" s="235"/>
      <c r="FY90" s="233">
        <f>$C$90*$D$90*FX90/2000</f>
        <v>0</v>
      </c>
      <c r="FZ90" s="234"/>
      <c r="GA90" s="235"/>
      <c r="GB90" s="233">
        <f>$C$90*$D$90*GA90/2000</f>
        <v>0</v>
      </c>
      <c r="GC90" s="234"/>
    </row>
    <row r="91" spans="2:185" ht="15">
      <c r="B91" s="236"/>
      <c r="C91" s="237"/>
      <c r="D91" s="237"/>
      <c r="E91" s="238"/>
      <c r="F91" s="237"/>
      <c r="G91" s="239"/>
      <c r="H91" s="233">
        <f>$C$90*$E91*$F$90/2000</f>
        <v>0</v>
      </c>
      <c r="I91" s="237"/>
      <c r="J91" s="239"/>
      <c r="K91" s="233">
        <f>$C$90*$E91*$I$90/2000</f>
        <v>0</v>
      </c>
      <c r="L91" s="237"/>
      <c r="M91" s="239"/>
      <c r="N91" s="233">
        <f>$C$90*$E91*$L$90/2000</f>
        <v>0</v>
      </c>
      <c r="O91" s="237"/>
      <c r="P91" s="239"/>
      <c r="Q91" s="233">
        <f>$C$90*$E91*$O$90/2000</f>
        <v>0</v>
      </c>
      <c r="R91" s="237"/>
      <c r="S91" s="239"/>
      <c r="T91" s="233">
        <f>$C$90*$E91*$R$90/2000</f>
        <v>0</v>
      </c>
      <c r="U91" s="237"/>
      <c r="V91" s="239"/>
      <c r="W91" s="233">
        <f>$C$90*$E91*$U$90/2000</f>
        <v>0</v>
      </c>
      <c r="X91" s="237"/>
      <c r="Y91" s="239"/>
      <c r="Z91" s="233">
        <f>$C$90*$E91*$X$90/2000</f>
        <v>0</v>
      </c>
      <c r="AA91" s="237"/>
      <c r="AB91" s="239"/>
      <c r="AC91" s="233">
        <f>$C$90*$E91*$AA$90/2000</f>
        <v>0</v>
      </c>
      <c r="AD91" s="237"/>
      <c r="AE91" s="239"/>
      <c r="AF91" s="233">
        <f>$C$90*$E91*$AD$90/2000</f>
        <v>0</v>
      </c>
      <c r="AG91" s="237"/>
      <c r="AH91" s="239"/>
      <c r="AI91" s="233">
        <f>$C$90*$E91*$AG$90/2000</f>
        <v>0</v>
      </c>
      <c r="AJ91" s="237"/>
      <c r="AK91" s="239"/>
      <c r="AL91" s="233">
        <f>$C$90*$E91*$AJ$90/2000</f>
        <v>0</v>
      </c>
      <c r="AM91" s="237"/>
      <c r="AN91" s="239"/>
      <c r="AO91" s="233">
        <f>$C$90*$E91*$AM$90/2000</f>
        <v>0</v>
      </c>
      <c r="AP91" s="237"/>
      <c r="AQ91" s="239"/>
      <c r="AR91" s="233">
        <f>$C$90*$E91*$AP$90/2000</f>
        <v>0</v>
      </c>
      <c r="AS91" s="237"/>
      <c r="AT91" s="239"/>
      <c r="AU91" s="233">
        <f>$C$90*$E91*$AS$90/2000</f>
        <v>0</v>
      </c>
      <c r="AV91" s="237"/>
      <c r="AW91" s="239"/>
      <c r="AX91" s="233">
        <f>$C$90*$E91*$AV$90/2000</f>
        <v>0</v>
      </c>
      <c r="AY91" s="237"/>
      <c r="AZ91" s="239"/>
      <c r="BA91" s="233">
        <f>$C$90*$E91*$AY$90/2000</f>
        <v>0</v>
      </c>
      <c r="BB91" s="237"/>
      <c r="BC91" s="239"/>
      <c r="BD91" s="233">
        <f>$C$90*$E91*$BB$90/2000</f>
        <v>0</v>
      </c>
      <c r="BE91" s="237"/>
      <c r="BF91" s="239"/>
      <c r="BG91" s="233">
        <f>$C$90*$E91*$BE$90/2000</f>
        <v>0</v>
      </c>
      <c r="BH91" s="237"/>
      <c r="BI91" s="239"/>
      <c r="BJ91" s="233">
        <f>$C$90*$E91*$BH$90/2000</f>
        <v>0</v>
      </c>
      <c r="BK91" s="237"/>
      <c r="BL91" s="239"/>
      <c r="BM91" s="233">
        <f>$C$90*$E91*$BK$90/2000</f>
        <v>0</v>
      </c>
      <c r="BN91" s="237"/>
      <c r="BO91" s="239"/>
      <c r="BP91" s="233">
        <f>$C$90*$E91*$BN$90/2000</f>
        <v>0</v>
      </c>
      <c r="BQ91" s="237"/>
      <c r="BR91" s="239"/>
      <c r="BS91" s="233">
        <f>$C$90*$E91*$BQ$90/2000</f>
        <v>0</v>
      </c>
      <c r="BT91" s="237"/>
      <c r="BU91" s="239"/>
      <c r="BV91" s="233">
        <f>$C$90*$E91*$BT$90/2000</f>
        <v>0</v>
      </c>
      <c r="BW91" s="237"/>
      <c r="BX91" s="239"/>
      <c r="BY91" s="233">
        <f>$C$90*$E91*$BW$90/2000</f>
        <v>0</v>
      </c>
      <c r="BZ91" s="237"/>
      <c r="CA91" s="239"/>
      <c r="CB91" s="233">
        <f>$C$90*$E91*$BZ$90/2000</f>
        <v>0</v>
      </c>
      <c r="CC91" s="237"/>
      <c r="CD91" s="239"/>
      <c r="CE91" s="233">
        <f>$C$90*$E91*$CC$90/2000</f>
        <v>0</v>
      </c>
      <c r="CF91" s="237"/>
      <c r="CG91" s="239"/>
      <c r="CH91" s="233">
        <f>$C$90*$E91*$CF$90/2000</f>
        <v>0</v>
      </c>
      <c r="CI91" s="237"/>
      <c r="CJ91" s="239"/>
      <c r="CK91" s="233">
        <f>$C$90*$E91*$CI$90/2000</f>
        <v>0</v>
      </c>
      <c r="CL91" s="237"/>
      <c r="CM91" s="239"/>
      <c r="CN91" s="233">
        <f>$C$90*$E91*$CL$90/2000</f>
        <v>0</v>
      </c>
      <c r="CO91" s="237"/>
      <c r="CP91" s="239"/>
      <c r="CQ91" s="233">
        <f>$C$90*$E91*$CO$90/2000</f>
        <v>0</v>
      </c>
      <c r="CR91" s="237"/>
      <c r="CS91" s="239"/>
      <c r="CT91" s="233">
        <f>$C$90*$E91*$CR$90/2000</f>
        <v>0</v>
      </c>
      <c r="CU91" s="237"/>
      <c r="CV91" s="239"/>
      <c r="CW91" s="233">
        <f>$C$90*$E91*$CU$90/2000</f>
        <v>0</v>
      </c>
      <c r="CX91" s="237"/>
      <c r="CY91" s="239"/>
      <c r="CZ91" s="233">
        <f>$C$90*$E91*$CX$90/2000</f>
        <v>0</v>
      </c>
      <c r="DA91" s="237"/>
      <c r="DB91" s="239"/>
      <c r="DC91" s="233">
        <f>$C$90*$E91*$DB$90/2000</f>
        <v>0</v>
      </c>
      <c r="DD91" s="237"/>
      <c r="DE91" s="239"/>
      <c r="DF91" s="233">
        <f>$C$90*$E91*$DD$90/2000</f>
        <v>0</v>
      </c>
      <c r="DG91" s="237"/>
      <c r="DH91" s="239"/>
      <c r="DI91" s="233">
        <f>$C$90*$E91*$DG$90/2000</f>
        <v>0</v>
      </c>
      <c r="DJ91" s="237"/>
      <c r="DK91" s="239"/>
      <c r="DL91" s="233">
        <f>$C$90*$E91*$DJ$90/2000</f>
        <v>0</v>
      </c>
      <c r="DM91" s="237"/>
      <c r="DN91" s="239"/>
      <c r="DO91" s="233">
        <f>$C$90*$E91*$DM$90/2000</f>
        <v>0</v>
      </c>
      <c r="DP91" s="237"/>
      <c r="DQ91" s="239"/>
      <c r="DR91" s="233">
        <f>$C$90*$E91*$DP$90/2000</f>
        <v>0</v>
      </c>
      <c r="DS91" s="237"/>
      <c r="DT91" s="239"/>
      <c r="DU91" s="233">
        <f>$C$90*$E91*$DS$90/2000</f>
        <v>0</v>
      </c>
      <c r="DV91" s="237"/>
      <c r="DW91" s="239"/>
      <c r="DX91" s="233">
        <f>$C$90*$E91*$DV$90/2000</f>
        <v>0</v>
      </c>
      <c r="DY91" s="237"/>
      <c r="DZ91" s="239"/>
      <c r="EA91" s="233">
        <f>$C$90*$E91*$DY$90/2000</f>
        <v>0</v>
      </c>
      <c r="EB91" s="237"/>
      <c r="EC91" s="239"/>
      <c r="ED91" s="233">
        <f>$C$90*$E91*$EB$90/2000</f>
        <v>0</v>
      </c>
      <c r="EE91" s="237"/>
      <c r="EF91" s="239"/>
      <c r="EG91" s="233">
        <f>$C$90*$E91*$EE$90/2000</f>
        <v>0</v>
      </c>
      <c r="EH91" s="237"/>
      <c r="EI91" s="239"/>
      <c r="EJ91" s="233">
        <f>$C$90*$E91*$EH$90/2000</f>
        <v>0</v>
      </c>
      <c r="EK91" s="237"/>
      <c r="EL91" s="239"/>
      <c r="EM91" s="233">
        <f>$C$90*$E91*$EK$90/2000</f>
        <v>0</v>
      </c>
      <c r="EN91" s="237"/>
      <c r="EO91" s="239"/>
      <c r="EP91" s="233">
        <f>$C$90*$E91*$EN$90/2000</f>
        <v>0</v>
      </c>
      <c r="EQ91" s="237"/>
      <c r="ER91" s="239"/>
      <c r="ES91" s="233">
        <f>$C$90*$E91*$EQ$90/2000</f>
        <v>0</v>
      </c>
      <c r="ET91" s="237"/>
      <c r="EU91" s="239"/>
      <c r="EV91" s="233">
        <f>$C$90*$E91*$ET$90/2000</f>
        <v>0</v>
      </c>
      <c r="EW91" s="237"/>
      <c r="EX91" s="239"/>
      <c r="EY91" s="233">
        <f>$C$90*$E91*$EW$90/2000</f>
        <v>0</v>
      </c>
      <c r="EZ91" s="237"/>
      <c r="FA91" s="239"/>
      <c r="FB91" s="233">
        <f>$C$90*$E91*$EZ$90/2000</f>
        <v>0</v>
      </c>
      <c r="FC91" s="237"/>
      <c r="FD91" s="239"/>
      <c r="FE91" s="233">
        <f>$C$90*$E91*$FC$90/2000</f>
        <v>0</v>
      </c>
      <c r="FF91" s="237"/>
      <c r="FG91" s="239"/>
      <c r="FH91" s="233">
        <f>$C$90*$E91*$FF$90/2000</f>
        <v>0</v>
      </c>
      <c r="FI91" s="237"/>
      <c r="FJ91" s="239"/>
      <c r="FK91" s="233">
        <f>$C$90*$E91*$FI$90/2000</f>
        <v>0</v>
      </c>
      <c r="FL91" s="237"/>
      <c r="FM91" s="239"/>
      <c r="FN91" s="233">
        <f>$C$90*$E91*$FL$90/2000</f>
        <v>0</v>
      </c>
      <c r="FO91" s="237"/>
      <c r="FP91" s="239"/>
      <c r="FQ91" s="233">
        <f>$C$90*$E91*$FO$90/2000</f>
        <v>0</v>
      </c>
      <c r="FR91" s="237"/>
      <c r="FS91" s="239"/>
      <c r="FT91" s="233">
        <f>$C$90*$E91*$FR$90/2000</f>
        <v>0</v>
      </c>
      <c r="FU91" s="237"/>
      <c r="FV91" s="239"/>
      <c r="FW91" s="233">
        <f>$C$90*$E91*$FU$90/2000</f>
        <v>0</v>
      </c>
      <c r="FX91" s="237"/>
      <c r="FY91" s="239"/>
      <c r="FZ91" s="233">
        <f>$C$90*$E91*$FX$90/2000</f>
        <v>0</v>
      </c>
      <c r="GA91" s="237"/>
      <c r="GB91" s="239"/>
      <c r="GC91" s="233">
        <f>$C$90*$E91*$GA$90/2000</f>
        <v>0</v>
      </c>
    </row>
    <row r="92" spans="2:185" ht="15">
      <c r="B92" s="240"/>
      <c r="C92" s="241"/>
      <c r="D92" s="241"/>
      <c r="E92" s="242"/>
      <c r="F92" s="241"/>
      <c r="G92" s="243"/>
      <c r="H92" s="233">
        <f aca="true" t="shared" si="240" ref="H92:H102">$C$90*$E92*$F$90/2000</f>
        <v>0</v>
      </c>
      <c r="I92" s="241"/>
      <c r="J92" s="243"/>
      <c r="K92" s="233">
        <f aca="true" t="shared" si="241" ref="K92:K102">$C$90*$E92*$I$90/2000</f>
        <v>0</v>
      </c>
      <c r="L92" s="241"/>
      <c r="M92" s="243"/>
      <c r="N92" s="233">
        <f aca="true" t="shared" si="242" ref="N92:N102">$C$90*$E92*$L$90/2000</f>
        <v>0</v>
      </c>
      <c r="O92" s="241"/>
      <c r="P92" s="243"/>
      <c r="Q92" s="233">
        <f aca="true" t="shared" si="243" ref="Q92:Q102">$C$90*$E92*$O$90/2000</f>
        <v>0</v>
      </c>
      <c r="R92" s="241"/>
      <c r="S92" s="243"/>
      <c r="T92" s="233">
        <f aca="true" t="shared" si="244" ref="T92:T102">$C$90*$E92*$R$90/2000</f>
        <v>0</v>
      </c>
      <c r="U92" s="241"/>
      <c r="V92" s="243"/>
      <c r="W92" s="233">
        <f aca="true" t="shared" si="245" ref="W92:W101">$C$90*$E92*$U$90/2000</f>
        <v>0</v>
      </c>
      <c r="X92" s="241"/>
      <c r="Y92" s="243"/>
      <c r="Z92" s="233">
        <f aca="true" t="shared" si="246" ref="Z92:Z102">$C$90*$E92*$X$90/2000</f>
        <v>0</v>
      </c>
      <c r="AA92" s="241"/>
      <c r="AB92" s="243"/>
      <c r="AC92" s="233">
        <f aca="true" t="shared" si="247" ref="AC92:AC102">$C$90*$E92*$AA$90/2000</f>
        <v>0</v>
      </c>
      <c r="AD92" s="241"/>
      <c r="AE92" s="243"/>
      <c r="AF92" s="233">
        <f aca="true" t="shared" si="248" ref="AF92:AF102">$C$90*$E92*$AD$90/2000</f>
        <v>0</v>
      </c>
      <c r="AG92" s="241"/>
      <c r="AH92" s="243"/>
      <c r="AI92" s="233">
        <f aca="true" t="shared" si="249" ref="AI92:AI102">$C$90*$E92*$AG$90/2000</f>
        <v>0</v>
      </c>
      <c r="AJ92" s="241"/>
      <c r="AK92" s="243"/>
      <c r="AL92" s="233">
        <f aca="true" t="shared" si="250" ref="AL92:AL102">$C$90*$E92*$AJ$90/2000</f>
        <v>0</v>
      </c>
      <c r="AM92" s="241"/>
      <c r="AN92" s="243"/>
      <c r="AO92" s="233">
        <f aca="true" t="shared" si="251" ref="AO92:AO102">$C$90*$E92*$AM$90/2000</f>
        <v>0</v>
      </c>
      <c r="AP92" s="241"/>
      <c r="AQ92" s="243"/>
      <c r="AR92" s="233">
        <f aca="true" t="shared" si="252" ref="AR92:AR102">$C$90*$E92*$AP$90/2000</f>
        <v>0</v>
      </c>
      <c r="AS92" s="241"/>
      <c r="AT92" s="243"/>
      <c r="AU92" s="233">
        <f aca="true" t="shared" si="253" ref="AU92:AU102">$C$90*$E92*$AS$90/2000</f>
        <v>0</v>
      </c>
      <c r="AV92" s="241"/>
      <c r="AW92" s="243"/>
      <c r="AX92" s="233">
        <f aca="true" t="shared" si="254" ref="AX92:AX102">$C$90*$E92*$AV$90/2000</f>
        <v>0</v>
      </c>
      <c r="AY92" s="241"/>
      <c r="AZ92" s="243"/>
      <c r="BA92" s="233">
        <f aca="true" t="shared" si="255" ref="BA92:BA102">$C$90*$E92*$AY$90/2000</f>
        <v>0</v>
      </c>
      <c r="BB92" s="241"/>
      <c r="BC92" s="243"/>
      <c r="BD92" s="233">
        <f aca="true" t="shared" si="256" ref="BD92:BD102">$C$90*$E92*$BB$90/2000</f>
        <v>0</v>
      </c>
      <c r="BE92" s="241"/>
      <c r="BF92" s="243"/>
      <c r="BG92" s="233">
        <f aca="true" t="shared" si="257" ref="BG92:BG102">$C$90*$E92*$BE$90/2000</f>
        <v>0</v>
      </c>
      <c r="BH92" s="241"/>
      <c r="BI92" s="243"/>
      <c r="BJ92" s="233">
        <f aca="true" t="shared" si="258" ref="BJ92:BJ102">$C$90*$E92*$BH$90/2000</f>
        <v>0</v>
      </c>
      <c r="BK92" s="241"/>
      <c r="BL92" s="243"/>
      <c r="BM92" s="233">
        <f aca="true" t="shared" si="259" ref="BM92:BM102">$C$90*$E92*$BK$90/2000</f>
        <v>0</v>
      </c>
      <c r="BN92" s="241"/>
      <c r="BO92" s="243"/>
      <c r="BP92" s="233">
        <f aca="true" t="shared" si="260" ref="BP92:BP102">$C$90*$E92*$BN$90/2000</f>
        <v>0</v>
      </c>
      <c r="BQ92" s="241"/>
      <c r="BR92" s="243"/>
      <c r="BS92" s="233">
        <f aca="true" t="shared" si="261" ref="BS92:BS102">$C$90*$E92*$BQ$90/2000</f>
        <v>0</v>
      </c>
      <c r="BT92" s="241"/>
      <c r="BU92" s="243"/>
      <c r="BV92" s="233">
        <f aca="true" t="shared" si="262" ref="BV92:BV102">$C$90*$E92*$BT$90/2000</f>
        <v>0</v>
      </c>
      <c r="BW92" s="241"/>
      <c r="BX92" s="243"/>
      <c r="BY92" s="233">
        <f aca="true" t="shared" si="263" ref="BY92:BY102">$C$90*$E92*$BW$90/2000</f>
        <v>0</v>
      </c>
      <c r="BZ92" s="241"/>
      <c r="CA92" s="243"/>
      <c r="CB92" s="233">
        <f aca="true" t="shared" si="264" ref="CB92:CB102">$C$90*$E92*$BZ$90/2000</f>
        <v>0</v>
      </c>
      <c r="CC92" s="241"/>
      <c r="CD92" s="243"/>
      <c r="CE92" s="233">
        <f aca="true" t="shared" si="265" ref="CE92:CE102">$C$90*$E92*$CC$90/2000</f>
        <v>0</v>
      </c>
      <c r="CF92" s="241"/>
      <c r="CG92" s="243"/>
      <c r="CH92" s="233">
        <f aca="true" t="shared" si="266" ref="CH92:CH102">$C$90*$E92*$CF$90/2000</f>
        <v>0</v>
      </c>
      <c r="CI92" s="241"/>
      <c r="CJ92" s="243"/>
      <c r="CK92" s="233">
        <f aca="true" t="shared" si="267" ref="CK92:CK102">$C$90*$E92*$CI$90/2000</f>
        <v>0</v>
      </c>
      <c r="CL92" s="241"/>
      <c r="CM92" s="243"/>
      <c r="CN92" s="233">
        <f aca="true" t="shared" si="268" ref="CN92:CN102">$C$90*$E92*$CL$90/2000</f>
        <v>0</v>
      </c>
      <c r="CO92" s="241"/>
      <c r="CP92" s="243"/>
      <c r="CQ92" s="233">
        <f aca="true" t="shared" si="269" ref="CQ92:CQ102">$C$90*$E92*$CO$90/2000</f>
        <v>0</v>
      </c>
      <c r="CR92" s="241"/>
      <c r="CS92" s="243"/>
      <c r="CT92" s="233">
        <f aca="true" t="shared" si="270" ref="CT92:CT102">$C$90*$E92*$CR$90/2000</f>
        <v>0</v>
      </c>
      <c r="CU92" s="241"/>
      <c r="CV92" s="243"/>
      <c r="CW92" s="233">
        <f aca="true" t="shared" si="271" ref="CW92:CW102">$C$90*$E92*$CU$90/2000</f>
        <v>0</v>
      </c>
      <c r="CX92" s="241"/>
      <c r="CY92" s="243"/>
      <c r="CZ92" s="233">
        <f aca="true" t="shared" si="272" ref="CZ92:CZ102">$C$90*$E92*$CX$90/2000</f>
        <v>0</v>
      </c>
      <c r="DA92" s="241"/>
      <c r="DB92" s="243"/>
      <c r="DC92" s="233">
        <f aca="true" t="shared" si="273" ref="DC92:DC102">$C$90*$E92*$DB$90/2000</f>
        <v>0</v>
      </c>
      <c r="DD92" s="241"/>
      <c r="DE92" s="243"/>
      <c r="DF92" s="233">
        <f aca="true" t="shared" si="274" ref="DF92:DF102">$C$90*$E92*$DD$90/2000</f>
        <v>0</v>
      </c>
      <c r="DG92" s="241"/>
      <c r="DH92" s="243"/>
      <c r="DI92" s="233">
        <f aca="true" t="shared" si="275" ref="DI92:DI102">$C$90*$E92*$DG$90/2000</f>
        <v>0</v>
      </c>
      <c r="DJ92" s="241"/>
      <c r="DK92" s="243"/>
      <c r="DL92" s="233">
        <f aca="true" t="shared" si="276" ref="DL92:DL102">$C$90*$E92*$DJ$90/2000</f>
        <v>0</v>
      </c>
      <c r="DM92" s="241"/>
      <c r="DN92" s="243"/>
      <c r="DO92" s="233">
        <f aca="true" t="shared" si="277" ref="DO92:DO102">$C$90*$E92*$DM$90/2000</f>
        <v>0</v>
      </c>
      <c r="DP92" s="241"/>
      <c r="DQ92" s="243"/>
      <c r="DR92" s="233">
        <f aca="true" t="shared" si="278" ref="DR92:DR102">$C$90*$E92*$DP$90/2000</f>
        <v>0</v>
      </c>
      <c r="DS92" s="241"/>
      <c r="DT92" s="243"/>
      <c r="DU92" s="233">
        <f aca="true" t="shared" si="279" ref="DU92:DU102">$C$90*$E92*$DS$90/2000</f>
        <v>0</v>
      </c>
      <c r="DV92" s="241"/>
      <c r="DW92" s="243"/>
      <c r="DX92" s="233">
        <f aca="true" t="shared" si="280" ref="DX92:DX102">$C$90*$E92*$DV$90/2000</f>
        <v>0</v>
      </c>
      <c r="DY92" s="241"/>
      <c r="DZ92" s="243"/>
      <c r="EA92" s="233">
        <f aca="true" t="shared" si="281" ref="EA92:EA102">$C$90*$E92*$DY$90/2000</f>
        <v>0</v>
      </c>
      <c r="EB92" s="241"/>
      <c r="EC92" s="243"/>
      <c r="ED92" s="233">
        <f aca="true" t="shared" si="282" ref="ED92:ED102">$C$90*$E92*$EB$90/2000</f>
        <v>0</v>
      </c>
      <c r="EE92" s="241"/>
      <c r="EF92" s="243"/>
      <c r="EG92" s="233">
        <f aca="true" t="shared" si="283" ref="EG92:EG102">$C$90*$E92*$EE$90/2000</f>
        <v>0</v>
      </c>
      <c r="EH92" s="241"/>
      <c r="EI92" s="243"/>
      <c r="EJ92" s="233">
        <f aca="true" t="shared" si="284" ref="EJ92:EJ102">$C$90*$E92*$EH$90/2000</f>
        <v>0</v>
      </c>
      <c r="EK92" s="241"/>
      <c r="EL92" s="243"/>
      <c r="EM92" s="233">
        <f aca="true" t="shared" si="285" ref="EM92:EM102">$C$90*$E92*$EK$90/2000</f>
        <v>0</v>
      </c>
      <c r="EN92" s="241"/>
      <c r="EO92" s="243"/>
      <c r="EP92" s="233">
        <f aca="true" t="shared" si="286" ref="EP92:EP102">$C$90*$E92*$EN$90/2000</f>
        <v>0</v>
      </c>
      <c r="EQ92" s="241"/>
      <c r="ER92" s="243"/>
      <c r="ES92" s="233">
        <f aca="true" t="shared" si="287" ref="ES92:ES102">$C$90*$E92*$EQ$90/2000</f>
        <v>0</v>
      </c>
      <c r="ET92" s="241"/>
      <c r="EU92" s="243"/>
      <c r="EV92" s="233">
        <f aca="true" t="shared" si="288" ref="EV92:EV102">$C$90*$E92*$ET$90/2000</f>
        <v>0</v>
      </c>
      <c r="EW92" s="241"/>
      <c r="EX92" s="243"/>
      <c r="EY92" s="233">
        <f aca="true" t="shared" si="289" ref="EY92:EY102">$C$90*$E92*$EW$90/2000</f>
        <v>0</v>
      </c>
      <c r="EZ92" s="241"/>
      <c r="FA92" s="243"/>
      <c r="FB92" s="233">
        <f aca="true" t="shared" si="290" ref="FB92:FB102">$C$90*$E92*$EZ$90/2000</f>
        <v>0</v>
      </c>
      <c r="FC92" s="241"/>
      <c r="FD92" s="243"/>
      <c r="FE92" s="233">
        <f aca="true" t="shared" si="291" ref="FE92:FE102">$C$90*$E92*$FC$90/2000</f>
        <v>0</v>
      </c>
      <c r="FF92" s="241"/>
      <c r="FG92" s="243"/>
      <c r="FH92" s="233">
        <f aca="true" t="shared" si="292" ref="FH92:FH102">$C$90*$E92*$FF$90/2000</f>
        <v>0</v>
      </c>
      <c r="FI92" s="241"/>
      <c r="FJ92" s="243"/>
      <c r="FK92" s="233">
        <f aca="true" t="shared" si="293" ref="FK92:FK102">$C$90*$E92*$FI$90/2000</f>
        <v>0</v>
      </c>
      <c r="FL92" s="241"/>
      <c r="FM92" s="243"/>
      <c r="FN92" s="233">
        <f aca="true" t="shared" si="294" ref="FN92:FN102">$C$90*$E92*$FL$90/2000</f>
        <v>0</v>
      </c>
      <c r="FO92" s="241"/>
      <c r="FP92" s="243"/>
      <c r="FQ92" s="233">
        <f aca="true" t="shared" si="295" ref="FQ92:FQ102">$C$90*$E92*$FO$90/2000</f>
        <v>0</v>
      </c>
      <c r="FR92" s="241"/>
      <c r="FS92" s="243"/>
      <c r="FT92" s="233">
        <f aca="true" t="shared" si="296" ref="FT92:FT102">$C$90*$E92*$FR$90/2000</f>
        <v>0</v>
      </c>
      <c r="FU92" s="241"/>
      <c r="FV92" s="243"/>
      <c r="FW92" s="233">
        <f aca="true" t="shared" si="297" ref="FW92:FW102">$C$90*$E92*$FU$90/2000</f>
        <v>0</v>
      </c>
      <c r="FX92" s="241"/>
      <c r="FY92" s="243"/>
      <c r="FZ92" s="233">
        <f aca="true" t="shared" si="298" ref="FZ92:FZ102">$C$90*$E92*$FX$90/2000</f>
        <v>0</v>
      </c>
      <c r="GA92" s="241"/>
      <c r="GB92" s="243"/>
      <c r="GC92" s="233">
        <f aca="true" t="shared" si="299" ref="GC92:GC102">$C$90*$E92*$GA$90/2000</f>
        <v>0</v>
      </c>
    </row>
    <row r="93" spans="2:185" ht="15">
      <c r="B93" s="240"/>
      <c r="C93" s="241"/>
      <c r="D93" s="241"/>
      <c r="E93" s="242"/>
      <c r="F93" s="241"/>
      <c r="G93" s="243"/>
      <c r="H93" s="233">
        <f t="shared" si="240"/>
        <v>0</v>
      </c>
      <c r="I93" s="241"/>
      <c r="J93" s="243"/>
      <c r="K93" s="233">
        <f t="shared" si="241"/>
        <v>0</v>
      </c>
      <c r="L93" s="241"/>
      <c r="M93" s="243"/>
      <c r="N93" s="233">
        <f t="shared" si="242"/>
        <v>0</v>
      </c>
      <c r="O93" s="241"/>
      <c r="P93" s="243"/>
      <c r="Q93" s="233">
        <f t="shared" si="243"/>
        <v>0</v>
      </c>
      <c r="R93" s="241"/>
      <c r="S93" s="243"/>
      <c r="T93" s="233">
        <f t="shared" si="244"/>
        <v>0</v>
      </c>
      <c r="U93" s="241"/>
      <c r="V93" s="243"/>
      <c r="W93" s="233">
        <f t="shared" si="245"/>
        <v>0</v>
      </c>
      <c r="X93" s="241"/>
      <c r="Y93" s="243"/>
      <c r="Z93" s="233">
        <f t="shared" si="246"/>
        <v>0</v>
      </c>
      <c r="AA93" s="241"/>
      <c r="AB93" s="243"/>
      <c r="AC93" s="233">
        <f t="shared" si="247"/>
        <v>0</v>
      </c>
      <c r="AD93" s="241"/>
      <c r="AE93" s="243"/>
      <c r="AF93" s="233">
        <f t="shared" si="248"/>
        <v>0</v>
      </c>
      <c r="AG93" s="241"/>
      <c r="AH93" s="243"/>
      <c r="AI93" s="233">
        <f t="shared" si="249"/>
        <v>0</v>
      </c>
      <c r="AJ93" s="241"/>
      <c r="AK93" s="243"/>
      <c r="AL93" s="233">
        <f t="shared" si="250"/>
        <v>0</v>
      </c>
      <c r="AM93" s="241"/>
      <c r="AN93" s="243"/>
      <c r="AO93" s="233">
        <f t="shared" si="251"/>
        <v>0</v>
      </c>
      <c r="AP93" s="241"/>
      <c r="AQ93" s="243"/>
      <c r="AR93" s="233">
        <f t="shared" si="252"/>
        <v>0</v>
      </c>
      <c r="AS93" s="241"/>
      <c r="AT93" s="243"/>
      <c r="AU93" s="233">
        <f t="shared" si="253"/>
        <v>0</v>
      </c>
      <c r="AV93" s="241"/>
      <c r="AW93" s="243"/>
      <c r="AX93" s="233">
        <f t="shared" si="254"/>
        <v>0</v>
      </c>
      <c r="AY93" s="241"/>
      <c r="AZ93" s="243"/>
      <c r="BA93" s="233">
        <f t="shared" si="255"/>
        <v>0</v>
      </c>
      <c r="BB93" s="241"/>
      <c r="BC93" s="243"/>
      <c r="BD93" s="233">
        <f t="shared" si="256"/>
        <v>0</v>
      </c>
      <c r="BE93" s="241"/>
      <c r="BF93" s="243"/>
      <c r="BG93" s="233">
        <f t="shared" si="257"/>
        <v>0</v>
      </c>
      <c r="BH93" s="241"/>
      <c r="BI93" s="243"/>
      <c r="BJ93" s="233">
        <f t="shared" si="258"/>
        <v>0</v>
      </c>
      <c r="BK93" s="241"/>
      <c r="BL93" s="243"/>
      <c r="BM93" s="233">
        <f t="shared" si="259"/>
        <v>0</v>
      </c>
      <c r="BN93" s="241"/>
      <c r="BO93" s="243"/>
      <c r="BP93" s="233">
        <f t="shared" si="260"/>
        <v>0</v>
      </c>
      <c r="BQ93" s="241"/>
      <c r="BR93" s="243"/>
      <c r="BS93" s="233">
        <f t="shared" si="261"/>
        <v>0</v>
      </c>
      <c r="BT93" s="241"/>
      <c r="BU93" s="243"/>
      <c r="BV93" s="233">
        <f t="shared" si="262"/>
        <v>0</v>
      </c>
      <c r="BW93" s="241"/>
      <c r="BX93" s="243"/>
      <c r="BY93" s="233">
        <f t="shared" si="263"/>
        <v>0</v>
      </c>
      <c r="BZ93" s="241"/>
      <c r="CA93" s="243"/>
      <c r="CB93" s="233">
        <f t="shared" si="264"/>
        <v>0</v>
      </c>
      <c r="CC93" s="241"/>
      <c r="CD93" s="243"/>
      <c r="CE93" s="233">
        <f t="shared" si="265"/>
        <v>0</v>
      </c>
      <c r="CF93" s="241"/>
      <c r="CG93" s="243"/>
      <c r="CH93" s="233">
        <f t="shared" si="266"/>
        <v>0</v>
      </c>
      <c r="CI93" s="241"/>
      <c r="CJ93" s="243"/>
      <c r="CK93" s="233">
        <f t="shared" si="267"/>
        <v>0</v>
      </c>
      <c r="CL93" s="241"/>
      <c r="CM93" s="243"/>
      <c r="CN93" s="233">
        <f t="shared" si="268"/>
        <v>0</v>
      </c>
      <c r="CO93" s="241"/>
      <c r="CP93" s="243"/>
      <c r="CQ93" s="233">
        <f t="shared" si="269"/>
        <v>0</v>
      </c>
      <c r="CR93" s="241"/>
      <c r="CS93" s="243"/>
      <c r="CT93" s="233">
        <f t="shared" si="270"/>
        <v>0</v>
      </c>
      <c r="CU93" s="241"/>
      <c r="CV93" s="243"/>
      <c r="CW93" s="233">
        <f t="shared" si="271"/>
        <v>0</v>
      </c>
      <c r="CX93" s="241"/>
      <c r="CY93" s="243"/>
      <c r="CZ93" s="233">
        <f t="shared" si="272"/>
        <v>0</v>
      </c>
      <c r="DA93" s="241"/>
      <c r="DB93" s="243"/>
      <c r="DC93" s="233">
        <f t="shared" si="273"/>
        <v>0</v>
      </c>
      <c r="DD93" s="241"/>
      <c r="DE93" s="243"/>
      <c r="DF93" s="233">
        <f t="shared" si="274"/>
        <v>0</v>
      </c>
      <c r="DG93" s="241"/>
      <c r="DH93" s="243"/>
      <c r="DI93" s="233">
        <f t="shared" si="275"/>
        <v>0</v>
      </c>
      <c r="DJ93" s="241"/>
      <c r="DK93" s="243"/>
      <c r="DL93" s="233">
        <f t="shared" si="276"/>
        <v>0</v>
      </c>
      <c r="DM93" s="241"/>
      <c r="DN93" s="243"/>
      <c r="DO93" s="233">
        <f t="shared" si="277"/>
        <v>0</v>
      </c>
      <c r="DP93" s="241"/>
      <c r="DQ93" s="243"/>
      <c r="DR93" s="233">
        <f t="shared" si="278"/>
        <v>0</v>
      </c>
      <c r="DS93" s="241"/>
      <c r="DT93" s="243"/>
      <c r="DU93" s="233">
        <f t="shared" si="279"/>
        <v>0</v>
      </c>
      <c r="DV93" s="241"/>
      <c r="DW93" s="243"/>
      <c r="DX93" s="233">
        <f t="shared" si="280"/>
        <v>0</v>
      </c>
      <c r="DY93" s="241"/>
      <c r="DZ93" s="243"/>
      <c r="EA93" s="233">
        <f t="shared" si="281"/>
        <v>0</v>
      </c>
      <c r="EB93" s="241"/>
      <c r="EC93" s="243"/>
      <c r="ED93" s="233">
        <f t="shared" si="282"/>
        <v>0</v>
      </c>
      <c r="EE93" s="241"/>
      <c r="EF93" s="243"/>
      <c r="EG93" s="233">
        <f t="shared" si="283"/>
        <v>0</v>
      </c>
      <c r="EH93" s="241"/>
      <c r="EI93" s="243"/>
      <c r="EJ93" s="233">
        <f t="shared" si="284"/>
        <v>0</v>
      </c>
      <c r="EK93" s="241"/>
      <c r="EL93" s="243"/>
      <c r="EM93" s="233">
        <f t="shared" si="285"/>
        <v>0</v>
      </c>
      <c r="EN93" s="241"/>
      <c r="EO93" s="243"/>
      <c r="EP93" s="233">
        <f t="shared" si="286"/>
        <v>0</v>
      </c>
      <c r="EQ93" s="241"/>
      <c r="ER93" s="243"/>
      <c r="ES93" s="233">
        <f t="shared" si="287"/>
        <v>0</v>
      </c>
      <c r="ET93" s="241"/>
      <c r="EU93" s="243"/>
      <c r="EV93" s="233">
        <f t="shared" si="288"/>
        <v>0</v>
      </c>
      <c r="EW93" s="241"/>
      <c r="EX93" s="243"/>
      <c r="EY93" s="233">
        <f t="shared" si="289"/>
        <v>0</v>
      </c>
      <c r="EZ93" s="241"/>
      <c r="FA93" s="243"/>
      <c r="FB93" s="233">
        <f t="shared" si="290"/>
        <v>0</v>
      </c>
      <c r="FC93" s="241"/>
      <c r="FD93" s="243"/>
      <c r="FE93" s="233">
        <f t="shared" si="291"/>
        <v>0</v>
      </c>
      <c r="FF93" s="241"/>
      <c r="FG93" s="243"/>
      <c r="FH93" s="233">
        <f t="shared" si="292"/>
        <v>0</v>
      </c>
      <c r="FI93" s="241"/>
      <c r="FJ93" s="243"/>
      <c r="FK93" s="233">
        <f t="shared" si="293"/>
        <v>0</v>
      </c>
      <c r="FL93" s="241"/>
      <c r="FM93" s="243"/>
      <c r="FN93" s="233">
        <f t="shared" si="294"/>
        <v>0</v>
      </c>
      <c r="FO93" s="241"/>
      <c r="FP93" s="243"/>
      <c r="FQ93" s="233">
        <f t="shared" si="295"/>
        <v>0</v>
      </c>
      <c r="FR93" s="241"/>
      <c r="FS93" s="243"/>
      <c r="FT93" s="233">
        <f t="shared" si="296"/>
        <v>0</v>
      </c>
      <c r="FU93" s="241"/>
      <c r="FV93" s="243"/>
      <c r="FW93" s="233">
        <f t="shared" si="297"/>
        <v>0</v>
      </c>
      <c r="FX93" s="241"/>
      <c r="FY93" s="243"/>
      <c r="FZ93" s="233">
        <f t="shared" si="298"/>
        <v>0</v>
      </c>
      <c r="GA93" s="241"/>
      <c r="GB93" s="243"/>
      <c r="GC93" s="233">
        <f t="shared" si="299"/>
        <v>0</v>
      </c>
    </row>
    <row r="94" spans="1:185" ht="15">
      <c r="A94" s="186"/>
      <c r="B94" s="240"/>
      <c r="C94" s="241"/>
      <c r="D94" s="241"/>
      <c r="E94" s="242"/>
      <c r="F94" s="241"/>
      <c r="G94" s="243"/>
      <c r="H94" s="233">
        <f t="shared" si="240"/>
        <v>0</v>
      </c>
      <c r="I94" s="241"/>
      <c r="J94" s="243"/>
      <c r="K94" s="233">
        <f t="shared" si="241"/>
        <v>0</v>
      </c>
      <c r="L94" s="241"/>
      <c r="M94" s="243"/>
      <c r="N94" s="233">
        <f t="shared" si="242"/>
        <v>0</v>
      </c>
      <c r="O94" s="241"/>
      <c r="P94" s="243"/>
      <c r="Q94" s="233">
        <f t="shared" si="243"/>
        <v>0</v>
      </c>
      <c r="R94" s="241"/>
      <c r="S94" s="243"/>
      <c r="T94" s="233">
        <f t="shared" si="244"/>
        <v>0</v>
      </c>
      <c r="U94" s="241"/>
      <c r="V94" s="243"/>
      <c r="W94" s="233">
        <f t="shared" si="245"/>
        <v>0</v>
      </c>
      <c r="X94" s="241"/>
      <c r="Y94" s="243"/>
      <c r="Z94" s="233">
        <f t="shared" si="246"/>
        <v>0</v>
      </c>
      <c r="AA94" s="241"/>
      <c r="AB94" s="243"/>
      <c r="AC94" s="233">
        <f t="shared" si="247"/>
        <v>0</v>
      </c>
      <c r="AD94" s="241"/>
      <c r="AE94" s="243"/>
      <c r="AF94" s="233">
        <f t="shared" si="248"/>
        <v>0</v>
      </c>
      <c r="AG94" s="241"/>
      <c r="AH94" s="243"/>
      <c r="AI94" s="233">
        <f t="shared" si="249"/>
        <v>0</v>
      </c>
      <c r="AJ94" s="241"/>
      <c r="AK94" s="243"/>
      <c r="AL94" s="233">
        <f t="shared" si="250"/>
        <v>0</v>
      </c>
      <c r="AM94" s="241"/>
      <c r="AN94" s="243"/>
      <c r="AO94" s="233">
        <f t="shared" si="251"/>
        <v>0</v>
      </c>
      <c r="AP94" s="241"/>
      <c r="AQ94" s="243"/>
      <c r="AR94" s="233">
        <f t="shared" si="252"/>
        <v>0</v>
      </c>
      <c r="AS94" s="241"/>
      <c r="AT94" s="243"/>
      <c r="AU94" s="233">
        <f t="shared" si="253"/>
        <v>0</v>
      </c>
      <c r="AV94" s="241"/>
      <c r="AW94" s="243"/>
      <c r="AX94" s="233">
        <f t="shared" si="254"/>
        <v>0</v>
      </c>
      <c r="AY94" s="241"/>
      <c r="AZ94" s="243"/>
      <c r="BA94" s="233">
        <f t="shared" si="255"/>
        <v>0</v>
      </c>
      <c r="BB94" s="241"/>
      <c r="BC94" s="243"/>
      <c r="BD94" s="233">
        <f t="shared" si="256"/>
        <v>0</v>
      </c>
      <c r="BE94" s="241"/>
      <c r="BF94" s="243"/>
      <c r="BG94" s="233">
        <f t="shared" si="257"/>
        <v>0</v>
      </c>
      <c r="BH94" s="241"/>
      <c r="BI94" s="243"/>
      <c r="BJ94" s="233">
        <f t="shared" si="258"/>
        <v>0</v>
      </c>
      <c r="BK94" s="241"/>
      <c r="BL94" s="243"/>
      <c r="BM94" s="233">
        <f t="shared" si="259"/>
        <v>0</v>
      </c>
      <c r="BN94" s="241"/>
      <c r="BO94" s="243"/>
      <c r="BP94" s="233">
        <f t="shared" si="260"/>
        <v>0</v>
      </c>
      <c r="BQ94" s="241"/>
      <c r="BR94" s="243"/>
      <c r="BS94" s="233">
        <f t="shared" si="261"/>
        <v>0</v>
      </c>
      <c r="BT94" s="241"/>
      <c r="BU94" s="243"/>
      <c r="BV94" s="233">
        <f t="shared" si="262"/>
        <v>0</v>
      </c>
      <c r="BW94" s="241"/>
      <c r="BX94" s="243"/>
      <c r="BY94" s="233">
        <f t="shared" si="263"/>
        <v>0</v>
      </c>
      <c r="BZ94" s="241"/>
      <c r="CA94" s="243"/>
      <c r="CB94" s="233">
        <f t="shared" si="264"/>
        <v>0</v>
      </c>
      <c r="CC94" s="241"/>
      <c r="CD94" s="243"/>
      <c r="CE94" s="233">
        <f t="shared" si="265"/>
        <v>0</v>
      </c>
      <c r="CF94" s="241"/>
      <c r="CG94" s="243"/>
      <c r="CH94" s="233">
        <f t="shared" si="266"/>
        <v>0</v>
      </c>
      <c r="CI94" s="241"/>
      <c r="CJ94" s="243"/>
      <c r="CK94" s="233">
        <f t="shared" si="267"/>
        <v>0</v>
      </c>
      <c r="CL94" s="241"/>
      <c r="CM94" s="243"/>
      <c r="CN94" s="233">
        <f t="shared" si="268"/>
        <v>0</v>
      </c>
      <c r="CO94" s="241"/>
      <c r="CP94" s="243"/>
      <c r="CQ94" s="233">
        <f t="shared" si="269"/>
        <v>0</v>
      </c>
      <c r="CR94" s="241"/>
      <c r="CS94" s="243"/>
      <c r="CT94" s="233">
        <f t="shared" si="270"/>
        <v>0</v>
      </c>
      <c r="CU94" s="241"/>
      <c r="CV94" s="243"/>
      <c r="CW94" s="233">
        <f t="shared" si="271"/>
        <v>0</v>
      </c>
      <c r="CX94" s="241"/>
      <c r="CY94" s="243"/>
      <c r="CZ94" s="233">
        <f t="shared" si="272"/>
        <v>0</v>
      </c>
      <c r="DA94" s="241"/>
      <c r="DB94" s="243"/>
      <c r="DC94" s="233">
        <f t="shared" si="273"/>
        <v>0</v>
      </c>
      <c r="DD94" s="241"/>
      <c r="DE94" s="243"/>
      <c r="DF94" s="233">
        <f t="shared" si="274"/>
        <v>0</v>
      </c>
      <c r="DG94" s="241"/>
      <c r="DH94" s="243"/>
      <c r="DI94" s="233">
        <f t="shared" si="275"/>
        <v>0</v>
      </c>
      <c r="DJ94" s="241"/>
      <c r="DK94" s="243"/>
      <c r="DL94" s="233">
        <f t="shared" si="276"/>
        <v>0</v>
      </c>
      <c r="DM94" s="241"/>
      <c r="DN94" s="243"/>
      <c r="DO94" s="233">
        <f t="shared" si="277"/>
        <v>0</v>
      </c>
      <c r="DP94" s="241"/>
      <c r="DQ94" s="243"/>
      <c r="DR94" s="233">
        <f t="shared" si="278"/>
        <v>0</v>
      </c>
      <c r="DS94" s="241"/>
      <c r="DT94" s="243"/>
      <c r="DU94" s="233">
        <f t="shared" si="279"/>
        <v>0</v>
      </c>
      <c r="DV94" s="241"/>
      <c r="DW94" s="243"/>
      <c r="DX94" s="233">
        <f t="shared" si="280"/>
        <v>0</v>
      </c>
      <c r="DY94" s="241"/>
      <c r="DZ94" s="243"/>
      <c r="EA94" s="233">
        <f t="shared" si="281"/>
        <v>0</v>
      </c>
      <c r="EB94" s="241"/>
      <c r="EC94" s="243"/>
      <c r="ED94" s="233">
        <f t="shared" si="282"/>
        <v>0</v>
      </c>
      <c r="EE94" s="241"/>
      <c r="EF94" s="243"/>
      <c r="EG94" s="233">
        <f t="shared" si="283"/>
        <v>0</v>
      </c>
      <c r="EH94" s="241"/>
      <c r="EI94" s="243"/>
      <c r="EJ94" s="233">
        <f t="shared" si="284"/>
        <v>0</v>
      </c>
      <c r="EK94" s="241"/>
      <c r="EL94" s="243"/>
      <c r="EM94" s="233">
        <f t="shared" si="285"/>
        <v>0</v>
      </c>
      <c r="EN94" s="241"/>
      <c r="EO94" s="243"/>
      <c r="EP94" s="233">
        <f t="shared" si="286"/>
        <v>0</v>
      </c>
      <c r="EQ94" s="241"/>
      <c r="ER94" s="243"/>
      <c r="ES94" s="233">
        <f t="shared" si="287"/>
        <v>0</v>
      </c>
      <c r="ET94" s="241"/>
      <c r="EU94" s="243"/>
      <c r="EV94" s="233">
        <f t="shared" si="288"/>
        <v>0</v>
      </c>
      <c r="EW94" s="241"/>
      <c r="EX94" s="243"/>
      <c r="EY94" s="233">
        <f t="shared" si="289"/>
        <v>0</v>
      </c>
      <c r="EZ94" s="241"/>
      <c r="FA94" s="243"/>
      <c r="FB94" s="233">
        <f t="shared" si="290"/>
        <v>0</v>
      </c>
      <c r="FC94" s="241"/>
      <c r="FD94" s="243"/>
      <c r="FE94" s="233">
        <f t="shared" si="291"/>
        <v>0</v>
      </c>
      <c r="FF94" s="241"/>
      <c r="FG94" s="243"/>
      <c r="FH94" s="233">
        <f t="shared" si="292"/>
        <v>0</v>
      </c>
      <c r="FI94" s="241"/>
      <c r="FJ94" s="243"/>
      <c r="FK94" s="233">
        <f t="shared" si="293"/>
        <v>0</v>
      </c>
      <c r="FL94" s="241"/>
      <c r="FM94" s="243"/>
      <c r="FN94" s="233">
        <f t="shared" si="294"/>
        <v>0</v>
      </c>
      <c r="FO94" s="241"/>
      <c r="FP94" s="243"/>
      <c r="FQ94" s="233">
        <f t="shared" si="295"/>
        <v>0</v>
      </c>
      <c r="FR94" s="241"/>
      <c r="FS94" s="243"/>
      <c r="FT94" s="233">
        <f t="shared" si="296"/>
        <v>0</v>
      </c>
      <c r="FU94" s="241"/>
      <c r="FV94" s="243"/>
      <c r="FW94" s="233">
        <f t="shared" si="297"/>
        <v>0</v>
      </c>
      <c r="FX94" s="241"/>
      <c r="FY94" s="243"/>
      <c r="FZ94" s="233">
        <f t="shared" si="298"/>
        <v>0</v>
      </c>
      <c r="GA94" s="241"/>
      <c r="GB94" s="243"/>
      <c r="GC94" s="233">
        <f t="shared" si="299"/>
        <v>0</v>
      </c>
    </row>
    <row r="95" spans="1:185" s="186" customFormat="1" ht="15">
      <c r="A95" s="184"/>
      <c r="B95" s="240"/>
      <c r="C95" s="241"/>
      <c r="D95" s="241"/>
      <c r="E95" s="242"/>
      <c r="F95" s="241"/>
      <c r="G95" s="243"/>
      <c r="H95" s="233">
        <f t="shared" si="240"/>
        <v>0</v>
      </c>
      <c r="I95" s="241"/>
      <c r="J95" s="243"/>
      <c r="K95" s="233">
        <f t="shared" si="241"/>
        <v>0</v>
      </c>
      <c r="L95" s="241"/>
      <c r="M95" s="243"/>
      <c r="N95" s="233">
        <f t="shared" si="242"/>
        <v>0</v>
      </c>
      <c r="O95" s="241"/>
      <c r="P95" s="243"/>
      <c r="Q95" s="233">
        <f t="shared" si="243"/>
        <v>0</v>
      </c>
      <c r="R95" s="241"/>
      <c r="S95" s="243"/>
      <c r="T95" s="233">
        <f t="shared" si="244"/>
        <v>0</v>
      </c>
      <c r="U95" s="241"/>
      <c r="V95" s="243"/>
      <c r="W95" s="233">
        <f t="shared" si="245"/>
        <v>0</v>
      </c>
      <c r="X95" s="241"/>
      <c r="Y95" s="243"/>
      <c r="Z95" s="233">
        <f t="shared" si="246"/>
        <v>0</v>
      </c>
      <c r="AA95" s="241"/>
      <c r="AB95" s="243"/>
      <c r="AC95" s="233">
        <f t="shared" si="247"/>
        <v>0</v>
      </c>
      <c r="AD95" s="241"/>
      <c r="AE95" s="243"/>
      <c r="AF95" s="233">
        <f t="shared" si="248"/>
        <v>0</v>
      </c>
      <c r="AG95" s="241"/>
      <c r="AH95" s="243"/>
      <c r="AI95" s="233">
        <f t="shared" si="249"/>
        <v>0</v>
      </c>
      <c r="AJ95" s="241"/>
      <c r="AK95" s="243"/>
      <c r="AL95" s="233">
        <f t="shared" si="250"/>
        <v>0</v>
      </c>
      <c r="AM95" s="241"/>
      <c r="AN95" s="243"/>
      <c r="AO95" s="233">
        <f t="shared" si="251"/>
        <v>0</v>
      </c>
      <c r="AP95" s="241"/>
      <c r="AQ95" s="243"/>
      <c r="AR95" s="233">
        <f t="shared" si="252"/>
        <v>0</v>
      </c>
      <c r="AS95" s="241"/>
      <c r="AT95" s="243"/>
      <c r="AU95" s="233">
        <f t="shared" si="253"/>
        <v>0</v>
      </c>
      <c r="AV95" s="241"/>
      <c r="AW95" s="243"/>
      <c r="AX95" s="233">
        <f t="shared" si="254"/>
        <v>0</v>
      </c>
      <c r="AY95" s="241"/>
      <c r="AZ95" s="243"/>
      <c r="BA95" s="233">
        <f t="shared" si="255"/>
        <v>0</v>
      </c>
      <c r="BB95" s="241"/>
      <c r="BC95" s="243"/>
      <c r="BD95" s="233">
        <f t="shared" si="256"/>
        <v>0</v>
      </c>
      <c r="BE95" s="241"/>
      <c r="BF95" s="243"/>
      <c r="BG95" s="233">
        <f t="shared" si="257"/>
        <v>0</v>
      </c>
      <c r="BH95" s="241"/>
      <c r="BI95" s="243"/>
      <c r="BJ95" s="233">
        <f t="shared" si="258"/>
        <v>0</v>
      </c>
      <c r="BK95" s="241"/>
      <c r="BL95" s="243"/>
      <c r="BM95" s="233">
        <f t="shared" si="259"/>
        <v>0</v>
      </c>
      <c r="BN95" s="241"/>
      <c r="BO95" s="243"/>
      <c r="BP95" s="233">
        <f t="shared" si="260"/>
        <v>0</v>
      </c>
      <c r="BQ95" s="241"/>
      <c r="BR95" s="243"/>
      <c r="BS95" s="233">
        <f t="shared" si="261"/>
        <v>0</v>
      </c>
      <c r="BT95" s="241"/>
      <c r="BU95" s="243"/>
      <c r="BV95" s="233">
        <f t="shared" si="262"/>
        <v>0</v>
      </c>
      <c r="BW95" s="241"/>
      <c r="BX95" s="243"/>
      <c r="BY95" s="233">
        <f t="shared" si="263"/>
        <v>0</v>
      </c>
      <c r="BZ95" s="241"/>
      <c r="CA95" s="243"/>
      <c r="CB95" s="233">
        <f t="shared" si="264"/>
        <v>0</v>
      </c>
      <c r="CC95" s="241"/>
      <c r="CD95" s="243"/>
      <c r="CE95" s="233">
        <f t="shared" si="265"/>
        <v>0</v>
      </c>
      <c r="CF95" s="241"/>
      <c r="CG95" s="243"/>
      <c r="CH95" s="233">
        <f t="shared" si="266"/>
        <v>0</v>
      </c>
      <c r="CI95" s="241"/>
      <c r="CJ95" s="243"/>
      <c r="CK95" s="233">
        <f t="shared" si="267"/>
        <v>0</v>
      </c>
      <c r="CL95" s="241"/>
      <c r="CM95" s="243"/>
      <c r="CN95" s="233">
        <f t="shared" si="268"/>
        <v>0</v>
      </c>
      <c r="CO95" s="241"/>
      <c r="CP95" s="243"/>
      <c r="CQ95" s="233">
        <f t="shared" si="269"/>
        <v>0</v>
      </c>
      <c r="CR95" s="241"/>
      <c r="CS95" s="243"/>
      <c r="CT95" s="233">
        <f t="shared" si="270"/>
        <v>0</v>
      </c>
      <c r="CU95" s="241"/>
      <c r="CV95" s="243"/>
      <c r="CW95" s="233">
        <f t="shared" si="271"/>
        <v>0</v>
      </c>
      <c r="CX95" s="241"/>
      <c r="CY95" s="243"/>
      <c r="CZ95" s="233">
        <f t="shared" si="272"/>
        <v>0</v>
      </c>
      <c r="DA95" s="241"/>
      <c r="DB95" s="243"/>
      <c r="DC95" s="233">
        <f t="shared" si="273"/>
        <v>0</v>
      </c>
      <c r="DD95" s="241"/>
      <c r="DE95" s="243"/>
      <c r="DF95" s="233">
        <f t="shared" si="274"/>
        <v>0</v>
      </c>
      <c r="DG95" s="241"/>
      <c r="DH95" s="243"/>
      <c r="DI95" s="233">
        <f t="shared" si="275"/>
        <v>0</v>
      </c>
      <c r="DJ95" s="241"/>
      <c r="DK95" s="243"/>
      <c r="DL95" s="233">
        <f t="shared" si="276"/>
        <v>0</v>
      </c>
      <c r="DM95" s="241"/>
      <c r="DN95" s="243"/>
      <c r="DO95" s="233">
        <f t="shared" si="277"/>
        <v>0</v>
      </c>
      <c r="DP95" s="241"/>
      <c r="DQ95" s="243"/>
      <c r="DR95" s="233">
        <f t="shared" si="278"/>
        <v>0</v>
      </c>
      <c r="DS95" s="241"/>
      <c r="DT95" s="243"/>
      <c r="DU95" s="233">
        <f t="shared" si="279"/>
        <v>0</v>
      </c>
      <c r="DV95" s="241"/>
      <c r="DW95" s="243"/>
      <c r="DX95" s="233">
        <f t="shared" si="280"/>
        <v>0</v>
      </c>
      <c r="DY95" s="241"/>
      <c r="DZ95" s="243"/>
      <c r="EA95" s="233">
        <f t="shared" si="281"/>
        <v>0</v>
      </c>
      <c r="EB95" s="241"/>
      <c r="EC95" s="243"/>
      <c r="ED95" s="233">
        <f t="shared" si="282"/>
        <v>0</v>
      </c>
      <c r="EE95" s="241"/>
      <c r="EF95" s="243"/>
      <c r="EG95" s="233">
        <f t="shared" si="283"/>
        <v>0</v>
      </c>
      <c r="EH95" s="241"/>
      <c r="EI95" s="243"/>
      <c r="EJ95" s="233">
        <f t="shared" si="284"/>
        <v>0</v>
      </c>
      <c r="EK95" s="241"/>
      <c r="EL95" s="243"/>
      <c r="EM95" s="233">
        <f t="shared" si="285"/>
        <v>0</v>
      </c>
      <c r="EN95" s="241"/>
      <c r="EO95" s="243"/>
      <c r="EP95" s="233">
        <f t="shared" si="286"/>
        <v>0</v>
      </c>
      <c r="EQ95" s="241"/>
      <c r="ER95" s="243"/>
      <c r="ES95" s="233">
        <f t="shared" si="287"/>
        <v>0</v>
      </c>
      <c r="ET95" s="241"/>
      <c r="EU95" s="243"/>
      <c r="EV95" s="233">
        <f t="shared" si="288"/>
        <v>0</v>
      </c>
      <c r="EW95" s="241"/>
      <c r="EX95" s="243"/>
      <c r="EY95" s="233">
        <f t="shared" si="289"/>
        <v>0</v>
      </c>
      <c r="EZ95" s="241"/>
      <c r="FA95" s="243"/>
      <c r="FB95" s="233">
        <f t="shared" si="290"/>
        <v>0</v>
      </c>
      <c r="FC95" s="241"/>
      <c r="FD95" s="243"/>
      <c r="FE95" s="233">
        <f t="shared" si="291"/>
        <v>0</v>
      </c>
      <c r="FF95" s="241"/>
      <c r="FG95" s="243"/>
      <c r="FH95" s="233">
        <f t="shared" si="292"/>
        <v>0</v>
      </c>
      <c r="FI95" s="241"/>
      <c r="FJ95" s="243"/>
      <c r="FK95" s="233">
        <f t="shared" si="293"/>
        <v>0</v>
      </c>
      <c r="FL95" s="241"/>
      <c r="FM95" s="243"/>
      <c r="FN95" s="233">
        <f t="shared" si="294"/>
        <v>0</v>
      </c>
      <c r="FO95" s="241"/>
      <c r="FP95" s="243"/>
      <c r="FQ95" s="233">
        <f t="shared" si="295"/>
        <v>0</v>
      </c>
      <c r="FR95" s="241"/>
      <c r="FS95" s="243"/>
      <c r="FT95" s="233">
        <f t="shared" si="296"/>
        <v>0</v>
      </c>
      <c r="FU95" s="241"/>
      <c r="FV95" s="243"/>
      <c r="FW95" s="233">
        <f t="shared" si="297"/>
        <v>0</v>
      </c>
      <c r="FX95" s="241"/>
      <c r="FY95" s="243"/>
      <c r="FZ95" s="233">
        <f t="shared" si="298"/>
        <v>0</v>
      </c>
      <c r="GA95" s="241"/>
      <c r="GB95" s="243"/>
      <c r="GC95" s="233">
        <f t="shared" si="299"/>
        <v>0</v>
      </c>
    </row>
    <row r="96" spans="1:185" s="186" customFormat="1" ht="15">
      <c r="A96" s="184"/>
      <c r="B96" s="240"/>
      <c r="C96" s="241"/>
      <c r="D96" s="241"/>
      <c r="E96" s="242"/>
      <c r="F96" s="241"/>
      <c r="G96" s="243"/>
      <c r="H96" s="233">
        <f t="shared" si="240"/>
        <v>0</v>
      </c>
      <c r="I96" s="241"/>
      <c r="J96" s="243"/>
      <c r="K96" s="233">
        <f t="shared" si="241"/>
        <v>0</v>
      </c>
      <c r="L96" s="241"/>
      <c r="M96" s="243"/>
      <c r="N96" s="233">
        <f t="shared" si="242"/>
        <v>0</v>
      </c>
      <c r="O96" s="241"/>
      <c r="P96" s="243"/>
      <c r="Q96" s="233">
        <f t="shared" si="243"/>
        <v>0</v>
      </c>
      <c r="R96" s="241"/>
      <c r="S96" s="243"/>
      <c r="T96" s="233">
        <f t="shared" si="244"/>
        <v>0</v>
      </c>
      <c r="U96" s="241"/>
      <c r="V96" s="243"/>
      <c r="W96" s="233">
        <f t="shared" si="245"/>
        <v>0</v>
      </c>
      <c r="X96" s="241"/>
      <c r="Y96" s="243"/>
      <c r="Z96" s="233">
        <f t="shared" si="246"/>
        <v>0</v>
      </c>
      <c r="AA96" s="241"/>
      <c r="AB96" s="243"/>
      <c r="AC96" s="233">
        <f t="shared" si="247"/>
        <v>0</v>
      </c>
      <c r="AD96" s="241"/>
      <c r="AE96" s="243"/>
      <c r="AF96" s="233">
        <f t="shared" si="248"/>
        <v>0</v>
      </c>
      <c r="AG96" s="241"/>
      <c r="AH96" s="243"/>
      <c r="AI96" s="233">
        <f t="shared" si="249"/>
        <v>0</v>
      </c>
      <c r="AJ96" s="241"/>
      <c r="AK96" s="243"/>
      <c r="AL96" s="233">
        <f t="shared" si="250"/>
        <v>0</v>
      </c>
      <c r="AM96" s="241"/>
      <c r="AN96" s="243"/>
      <c r="AO96" s="233">
        <f t="shared" si="251"/>
        <v>0</v>
      </c>
      <c r="AP96" s="241"/>
      <c r="AQ96" s="243"/>
      <c r="AR96" s="233">
        <f t="shared" si="252"/>
        <v>0</v>
      </c>
      <c r="AS96" s="241"/>
      <c r="AT96" s="243"/>
      <c r="AU96" s="233">
        <f t="shared" si="253"/>
        <v>0</v>
      </c>
      <c r="AV96" s="241"/>
      <c r="AW96" s="243"/>
      <c r="AX96" s="233">
        <f t="shared" si="254"/>
        <v>0</v>
      </c>
      <c r="AY96" s="241"/>
      <c r="AZ96" s="243"/>
      <c r="BA96" s="233">
        <f t="shared" si="255"/>
        <v>0</v>
      </c>
      <c r="BB96" s="241"/>
      <c r="BC96" s="243"/>
      <c r="BD96" s="233">
        <f t="shared" si="256"/>
        <v>0</v>
      </c>
      <c r="BE96" s="241"/>
      <c r="BF96" s="243"/>
      <c r="BG96" s="233">
        <f t="shared" si="257"/>
        <v>0</v>
      </c>
      <c r="BH96" s="241"/>
      <c r="BI96" s="243"/>
      <c r="BJ96" s="233">
        <f t="shared" si="258"/>
        <v>0</v>
      </c>
      <c r="BK96" s="241"/>
      <c r="BL96" s="243"/>
      <c r="BM96" s="233">
        <f t="shared" si="259"/>
        <v>0</v>
      </c>
      <c r="BN96" s="241"/>
      <c r="BO96" s="243"/>
      <c r="BP96" s="233">
        <f t="shared" si="260"/>
        <v>0</v>
      </c>
      <c r="BQ96" s="241"/>
      <c r="BR96" s="243"/>
      <c r="BS96" s="233">
        <f t="shared" si="261"/>
        <v>0</v>
      </c>
      <c r="BT96" s="241"/>
      <c r="BU96" s="243"/>
      <c r="BV96" s="233">
        <f t="shared" si="262"/>
        <v>0</v>
      </c>
      <c r="BW96" s="241"/>
      <c r="BX96" s="243"/>
      <c r="BY96" s="233">
        <f t="shared" si="263"/>
        <v>0</v>
      </c>
      <c r="BZ96" s="241"/>
      <c r="CA96" s="243"/>
      <c r="CB96" s="233">
        <f t="shared" si="264"/>
        <v>0</v>
      </c>
      <c r="CC96" s="241"/>
      <c r="CD96" s="243"/>
      <c r="CE96" s="233">
        <f t="shared" si="265"/>
        <v>0</v>
      </c>
      <c r="CF96" s="241"/>
      <c r="CG96" s="243"/>
      <c r="CH96" s="233">
        <f t="shared" si="266"/>
        <v>0</v>
      </c>
      <c r="CI96" s="241"/>
      <c r="CJ96" s="243"/>
      <c r="CK96" s="233">
        <f t="shared" si="267"/>
        <v>0</v>
      </c>
      <c r="CL96" s="241"/>
      <c r="CM96" s="243"/>
      <c r="CN96" s="233">
        <f t="shared" si="268"/>
        <v>0</v>
      </c>
      <c r="CO96" s="241"/>
      <c r="CP96" s="243"/>
      <c r="CQ96" s="233">
        <f t="shared" si="269"/>
        <v>0</v>
      </c>
      <c r="CR96" s="241"/>
      <c r="CS96" s="243"/>
      <c r="CT96" s="233">
        <f t="shared" si="270"/>
        <v>0</v>
      </c>
      <c r="CU96" s="241"/>
      <c r="CV96" s="243"/>
      <c r="CW96" s="233">
        <f t="shared" si="271"/>
        <v>0</v>
      </c>
      <c r="CX96" s="241"/>
      <c r="CY96" s="243"/>
      <c r="CZ96" s="233">
        <f t="shared" si="272"/>
        <v>0</v>
      </c>
      <c r="DA96" s="241"/>
      <c r="DB96" s="243"/>
      <c r="DC96" s="233">
        <f t="shared" si="273"/>
        <v>0</v>
      </c>
      <c r="DD96" s="241"/>
      <c r="DE96" s="243"/>
      <c r="DF96" s="233">
        <f t="shared" si="274"/>
        <v>0</v>
      </c>
      <c r="DG96" s="241"/>
      <c r="DH96" s="243"/>
      <c r="DI96" s="233">
        <f t="shared" si="275"/>
        <v>0</v>
      </c>
      <c r="DJ96" s="241"/>
      <c r="DK96" s="243"/>
      <c r="DL96" s="233">
        <f t="shared" si="276"/>
        <v>0</v>
      </c>
      <c r="DM96" s="241"/>
      <c r="DN96" s="243"/>
      <c r="DO96" s="233">
        <f t="shared" si="277"/>
        <v>0</v>
      </c>
      <c r="DP96" s="241"/>
      <c r="DQ96" s="243"/>
      <c r="DR96" s="233">
        <f t="shared" si="278"/>
        <v>0</v>
      </c>
      <c r="DS96" s="241"/>
      <c r="DT96" s="243"/>
      <c r="DU96" s="233">
        <f t="shared" si="279"/>
        <v>0</v>
      </c>
      <c r="DV96" s="241"/>
      <c r="DW96" s="243"/>
      <c r="DX96" s="233">
        <f t="shared" si="280"/>
        <v>0</v>
      </c>
      <c r="DY96" s="241"/>
      <c r="DZ96" s="243"/>
      <c r="EA96" s="233">
        <f t="shared" si="281"/>
        <v>0</v>
      </c>
      <c r="EB96" s="241"/>
      <c r="EC96" s="243"/>
      <c r="ED96" s="233">
        <f t="shared" si="282"/>
        <v>0</v>
      </c>
      <c r="EE96" s="241"/>
      <c r="EF96" s="243"/>
      <c r="EG96" s="233">
        <f t="shared" si="283"/>
        <v>0</v>
      </c>
      <c r="EH96" s="241"/>
      <c r="EI96" s="243"/>
      <c r="EJ96" s="233">
        <f t="shared" si="284"/>
        <v>0</v>
      </c>
      <c r="EK96" s="241"/>
      <c r="EL96" s="243"/>
      <c r="EM96" s="233">
        <f t="shared" si="285"/>
        <v>0</v>
      </c>
      <c r="EN96" s="241"/>
      <c r="EO96" s="243"/>
      <c r="EP96" s="233">
        <f t="shared" si="286"/>
        <v>0</v>
      </c>
      <c r="EQ96" s="241"/>
      <c r="ER96" s="243"/>
      <c r="ES96" s="233">
        <f t="shared" si="287"/>
        <v>0</v>
      </c>
      <c r="ET96" s="241"/>
      <c r="EU96" s="243"/>
      <c r="EV96" s="233">
        <f t="shared" si="288"/>
        <v>0</v>
      </c>
      <c r="EW96" s="241"/>
      <c r="EX96" s="243"/>
      <c r="EY96" s="233">
        <f t="shared" si="289"/>
        <v>0</v>
      </c>
      <c r="EZ96" s="241"/>
      <c r="FA96" s="243"/>
      <c r="FB96" s="233">
        <f t="shared" si="290"/>
        <v>0</v>
      </c>
      <c r="FC96" s="241"/>
      <c r="FD96" s="243"/>
      <c r="FE96" s="233">
        <f t="shared" si="291"/>
        <v>0</v>
      </c>
      <c r="FF96" s="241"/>
      <c r="FG96" s="243"/>
      <c r="FH96" s="233">
        <f t="shared" si="292"/>
        <v>0</v>
      </c>
      <c r="FI96" s="241"/>
      <c r="FJ96" s="243"/>
      <c r="FK96" s="233">
        <f t="shared" si="293"/>
        <v>0</v>
      </c>
      <c r="FL96" s="241"/>
      <c r="FM96" s="243"/>
      <c r="FN96" s="233">
        <f t="shared" si="294"/>
        <v>0</v>
      </c>
      <c r="FO96" s="241"/>
      <c r="FP96" s="243"/>
      <c r="FQ96" s="233">
        <f t="shared" si="295"/>
        <v>0</v>
      </c>
      <c r="FR96" s="241"/>
      <c r="FS96" s="243"/>
      <c r="FT96" s="233">
        <f t="shared" si="296"/>
        <v>0</v>
      </c>
      <c r="FU96" s="241"/>
      <c r="FV96" s="243"/>
      <c r="FW96" s="233">
        <f t="shared" si="297"/>
        <v>0</v>
      </c>
      <c r="FX96" s="241"/>
      <c r="FY96" s="243"/>
      <c r="FZ96" s="233">
        <f t="shared" si="298"/>
        <v>0</v>
      </c>
      <c r="GA96" s="241"/>
      <c r="GB96" s="243"/>
      <c r="GC96" s="233">
        <f t="shared" si="299"/>
        <v>0</v>
      </c>
    </row>
    <row r="97" spans="2:185" ht="15">
      <c r="B97" s="240"/>
      <c r="C97" s="244"/>
      <c r="D97" s="244"/>
      <c r="E97" s="242"/>
      <c r="F97" s="241"/>
      <c r="G97" s="243"/>
      <c r="H97" s="233">
        <f t="shared" si="240"/>
        <v>0</v>
      </c>
      <c r="I97" s="241"/>
      <c r="J97" s="243"/>
      <c r="K97" s="233">
        <f t="shared" si="241"/>
        <v>0</v>
      </c>
      <c r="L97" s="241"/>
      <c r="M97" s="243"/>
      <c r="N97" s="233">
        <f t="shared" si="242"/>
        <v>0</v>
      </c>
      <c r="O97" s="241"/>
      <c r="P97" s="243"/>
      <c r="Q97" s="233">
        <f t="shared" si="243"/>
        <v>0</v>
      </c>
      <c r="R97" s="241"/>
      <c r="S97" s="243"/>
      <c r="T97" s="233">
        <f t="shared" si="244"/>
        <v>0</v>
      </c>
      <c r="U97" s="241"/>
      <c r="V97" s="243"/>
      <c r="W97" s="233">
        <f t="shared" si="245"/>
        <v>0</v>
      </c>
      <c r="X97" s="241"/>
      <c r="Y97" s="243"/>
      <c r="Z97" s="233">
        <f t="shared" si="246"/>
        <v>0</v>
      </c>
      <c r="AA97" s="241"/>
      <c r="AB97" s="243"/>
      <c r="AC97" s="233">
        <f t="shared" si="247"/>
        <v>0</v>
      </c>
      <c r="AD97" s="241"/>
      <c r="AE97" s="243"/>
      <c r="AF97" s="233">
        <f t="shared" si="248"/>
        <v>0</v>
      </c>
      <c r="AG97" s="241"/>
      <c r="AH97" s="243"/>
      <c r="AI97" s="233">
        <f t="shared" si="249"/>
        <v>0</v>
      </c>
      <c r="AJ97" s="241"/>
      <c r="AK97" s="243"/>
      <c r="AL97" s="233">
        <f t="shared" si="250"/>
        <v>0</v>
      </c>
      <c r="AM97" s="241"/>
      <c r="AN97" s="243"/>
      <c r="AO97" s="233">
        <f t="shared" si="251"/>
        <v>0</v>
      </c>
      <c r="AP97" s="241"/>
      <c r="AQ97" s="243"/>
      <c r="AR97" s="233">
        <f t="shared" si="252"/>
        <v>0</v>
      </c>
      <c r="AS97" s="241"/>
      <c r="AT97" s="243"/>
      <c r="AU97" s="233">
        <f t="shared" si="253"/>
        <v>0</v>
      </c>
      <c r="AV97" s="241"/>
      <c r="AW97" s="243"/>
      <c r="AX97" s="233">
        <f t="shared" si="254"/>
        <v>0</v>
      </c>
      <c r="AY97" s="241"/>
      <c r="AZ97" s="243"/>
      <c r="BA97" s="233">
        <f t="shared" si="255"/>
        <v>0</v>
      </c>
      <c r="BB97" s="241"/>
      <c r="BC97" s="243"/>
      <c r="BD97" s="233">
        <f t="shared" si="256"/>
        <v>0</v>
      </c>
      <c r="BE97" s="241"/>
      <c r="BF97" s="243"/>
      <c r="BG97" s="233">
        <f t="shared" si="257"/>
        <v>0</v>
      </c>
      <c r="BH97" s="241"/>
      <c r="BI97" s="243"/>
      <c r="BJ97" s="233">
        <f t="shared" si="258"/>
        <v>0</v>
      </c>
      <c r="BK97" s="241"/>
      <c r="BL97" s="243"/>
      <c r="BM97" s="233">
        <f t="shared" si="259"/>
        <v>0</v>
      </c>
      <c r="BN97" s="241"/>
      <c r="BO97" s="243"/>
      <c r="BP97" s="233">
        <f t="shared" si="260"/>
        <v>0</v>
      </c>
      <c r="BQ97" s="241"/>
      <c r="BR97" s="243"/>
      <c r="BS97" s="233">
        <f t="shared" si="261"/>
        <v>0</v>
      </c>
      <c r="BT97" s="241"/>
      <c r="BU97" s="243"/>
      <c r="BV97" s="233">
        <f t="shared" si="262"/>
        <v>0</v>
      </c>
      <c r="BW97" s="241"/>
      <c r="BX97" s="243"/>
      <c r="BY97" s="233">
        <f t="shared" si="263"/>
        <v>0</v>
      </c>
      <c r="BZ97" s="241"/>
      <c r="CA97" s="243"/>
      <c r="CB97" s="233">
        <f t="shared" si="264"/>
        <v>0</v>
      </c>
      <c r="CC97" s="241"/>
      <c r="CD97" s="243"/>
      <c r="CE97" s="233">
        <f t="shared" si="265"/>
        <v>0</v>
      </c>
      <c r="CF97" s="241"/>
      <c r="CG97" s="243"/>
      <c r="CH97" s="233">
        <f t="shared" si="266"/>
        <v>0</v>
      </c>
      <c r="CI97" s="241"/>
      <c r="CJ97" s="243"/>
      <c r="CK97" s="233">
        <f t="shared" si="267"/>
        <v>0</v>
      </c>
      <c r="CL97" s="241"/>
      <c r="CM97" s="243"/>
      <c r="CN97" s="233">
        <f t="shared" si="268"/>
        <v>0</v>
      </c>
      <c r="CO97" s="241"/>
      <c r="CP97" s="243"/>
      <c r="CQ97" s="233">
        <f t="shared" si="269"/>
        <v>0</v>
      </c>
      <c r="CR97" s="241"/>
      <c r="CS97" s="243"/>
      <c r="CT97" s="233">
        <f t="shared" si="270"/>
        <v>0</v>
      </c>
      <c r="CU97" s="241"/>
      <c r="CV97" s="243"/>
      <c r="CW97" s="233">
        <f t="shared" si="271"/>
        <v>0</v>
      </c>
      <c r="CX97" s="241"/>
      <c r="CY97" s="243"/>
      <c r="CZ97" s="233">
        <f t="shared" si="272"/>
        <v>0</v>
      </c>
      <c r="DA97" s="241"/>
      <c r="DB97" s="243"/>
      <c r="DC97" s="233">
        <f t="shared" si="273"/>
        <v>0</v>
      </c>
      <c r="DD97" s="241"/>
      <c r="DE97" s="243"/>
      <c r="DF97" s="233">
        <f t="shared" si="274"/>
        <v>0</v>
      </c>
      <c r="DG97" s="241"/>
      <c r="DH97" s="243"/>
      <c r="DI97" s="233">
        <f t="shared" si="275"/>
        <v>0</v>
      </c>
      <c r="DJ97" s="241"/>
      <c r="DK97" s="243"/>
      <c r="DL97" s="233">
        <f t="shared" si="276"/>
        <v>0</v>
      </c>
      <c r="DM97" s="241"/>
      <c r="DN97" s="243"/>
      <c r="DO97" s="233">
        <f t="shared" si="277"/>
        <v>0</v>
      </c>
      <c r="DP97" s="241"/>
      <c r="DQ97" s="243"/>
      <c r="DR97" s="233">
        <f t="shared" si="278"/>
        <v>0</v>
      </c>
      <c r="DS97" s="241"/>
      <c r="DT97" s="243"/>
      <c r="DU97" s="233">
        <f t="shared" si="279"/>
        <v>0</v>
      </c>
      <c r="DV97" s="241"/>
      <c r="DW97" s="243"/>
      <c r="DX97" s="233">
        <f t="shared" si="280"/>
        <v>0</v>
      </c>
      <c r="DY97" s="241"/>
      <c r="DZ97" s="243"/>
      <c r="EA97" s="233">
        <f t="shared" si="281"/>
        <v>0</v>
      </c>
      <c r="EB97" s="241"/>
      <c r="EC97" s="243"/>
      <c r="ED97" s="233">
        <f t="shared" si="282"/>
        <v>0</v>
      </c>
      <c r="EE97" s="241"/>
      <c r="EF97" s="243"/>
      <c r="EG97" s="233">
        <f t="shared" si="283"/>
        <v>0</v>
      </c>
      <c r="EH97" s="241"/>
      <c r="EI97" s="243"/>
      <c r="EJ97" s="233">
        <f t="shared" si="284"/>
        <v>0</v>
      </c>
      <c r="EK97" s="241"/>
      <c r="EL97" s="243"/>
      <c r="EM97" s="233">
        <f t="shared" si="285"/>
        <v>0</v>
      </c>
      <c r="EN97" s="241"/>
      <c r="EO97" s="243"/>
      <c r="EP97" s="233">
        <f t="shared" si="286"/>
        <v>0</v>
      </c>
      <c r="EQ97" s="241"/>
      <c r="ER97" s="243"/>
      <c r="ES97" s="233">
        <f t="shared" si="287"/>
        <v>0</v>
      </c>
      <c r="ET97" s="241"/>
      <c r="EU97" s="243"/>
      <c r="EV97" s="233">
        <f t="shared" si="288"/>
        <v>0</v>
      </c>
      <c r="EW97" s="241"/>
      <c r="EX97" s="243"/>
      <c r="EY97" s="233">
        <f t="shared" si="289"/>
        <v>0</v>
      </c>
      <c r="EZ97" s="241"/>
      <c r="FA97" s="243"/>
      <c r="FB97" s="233">
        <f t="shared" si="290"/>
        <v>0</v>
      </c>
      <c r="FC97" s="241"/>
      <c r="FD97" s="243"/>
      <c r="FE97" s="233">
        <f t="shared" si="291"/>
        <v>0</v>
      </c>
      <c r="FF97" s="241"/>
      <c r="FG97" s="243"/>
      <c r="FH97" s="233">
        <f t="shared" si="292"/>
        <v>0</v>
      </c>
      <c r="FI97" s="241"/>
      <c r="FJ97" s="243"/>
      <c r="FK97" s="233">
        <f t="shared" si="293"/>
        <v>0</v>
      </c>
      <c r="FL97" s="241"/>
      <c r="FM97" s="243"/>
      <c r="FN97" s="233">
        <f t="shared" si="294"/>
        <v>0</v>
      </c>
      <c r="FO97" s="241"/>
      <c r="FP97" s="243"/>
      <c r="FQ97" s="233">
        <f t="shared" si="295"/>
        <v>0</v>
      </c>
      <c r="FR97" s="241"/>
      <c r="FS97" s="243"/>
      <c r="FT97" s="233">
        <f t="shared" si="296"/>
        <v>0</v>
      </c>
      <c r="FU97" s="241"/>
      <c r="FV97" s="243"/>
      <c r="FW97" s="233">
        <f t="shared" si="297"/>
        <v>0</v>
      </c>
      <c r="FX97" s="241"/>
      <c r="FY97" s="243"/>
      <c r="FZ97" s="233">
        <f t="shared" si="298"/>
        <v>0</v>
      </c>
      <c r="GA97" s="241"/>
      <c r="GB97" s="243"/>
      <c r="GC97" s="233">
        <f t="shared" si="299"/>
        <v>0</v>
      </c>
    </row>
    <row r="98" spans="2:185" ht="15">
      <c r="B98" s="240"/>
      <c r="C98" s="244"/>
      <c r="D98" s="244"/>
      <c r="E98" s="242"/>
      <c r="F98" s="241"/>
      <c r="G98" s="243"/>
      <c r="H98" s="233">
        <f t="shared" si="240"/>
        <v>0</v>
      </c>
      <c r="I98" s="241"/>
      <c r="J98" s="243"/>
      <c r="K98" s="233">
        <f t="shared" si="241"/>
        <v>0</v>
      </c>
      <c r="L98" s="241"/>
      <c r="M98" s="243"/>
      <c r="N98" s="233">
        <f t="shared" si="242"/>
        <v>0</v>
      </c>
      <c r="O98" s="241"/>
      <c r="P98" s="243"/>
      <c r="Q98" s="233">
        <f t="shared" si="243"/>
        <v>0</v>
      </c>
      <c r="R98" s="241"/>
      <c r="S98" s="243"/>
      <c r="T98" s="233">
        <f t="shared" si="244"/>
        <v>0</v>
      </c>
      <c r="U98" s="241"/>
      <c r="V98" s="243"/>
      <c r="W98" s="233">
        <f t="shared" si="245"/>
        <v>0</v>
      </c>
      <c r="X98" s="241"/>
      <c r="Y98" s="243"/>
      <c r="Z98" s="233">
        <f t="shared" si="246"/>
        <v>0</v>
      </c>
      <c r="AA98" s="241"/>
      <c r="AB98" s="243"/>
      <c r="AC98" s="233">
        <f t="shared" si="247"/>
        <v>0</v>
      </c>
      <c r="AD98" s="241"/>
      <c r="AE98" s="243"/>
      <c r="AF98" s="233">
        <f t="shared" si="248"/>
        <v>0</v>
      </c>
      <c r="AG98" s="241"/>
      <c r="AH98" s="243"/>
      <c r="AI98" s="233">
        <f t="shared" si="249"/>
        <v>0</v>
      </c>
      <c r="AJ98" s="241"/>
      <c r="AK98" s="243"/>
      <c r="AL98" s="233">
        <f t="shared" si="250"/>
        <v>0</v>
      </c>
      <c r="AM98" s="241"/>
      <c r="AN98" s="243"/>
      <c r="AO98" s="233">
        <f t="shared" si="251"/>
        <v>0</v>
      </c>
      <c r="AP98" s="241"/>
      <c r="AQ98" s="243"/>
      <c r="AR98" s="233">
        <f t="shared" si="252"/>
        <v>0</v>
      </c>
      <c r="AS98" s="241"/>
      <c r="AT98" s="243"/>
      <c r="AU98" s="233">
        <f t="shared" si="253"/>
        <v>0</v>
      </c>
      <c r="AV98" s="241"/>
      <c r="AW98" s="243"/>
      <c r="AX98" s="233">
        <f t="shared" si="254"/>
        <v>0</v>
      </c>
      <c r="AY98" s="241"/>
      <c r="AZ98" s="243"/>
      <c r="BA98" s="233">
        <f t="shared" si="255"/>
        <v>0</v>
      </c>
      <c r="BB98" s="241"/>
      <c r="BC98" s="243"/>
      <c r="BD98" s="233">
        <f t="shared" si="256"/>
        <v>0</v>
      </c>
      <c r="BE98" s="241"/>
      <c r="BF98" s="243"/>
      <c r="BG98" s="233">
        <f t="shared" si="257"/>
        <v>0</v>
      </c>
      <c r="BH98" s="241"/>
      <c r="BI98" s="243"/>
      <c r="BJ98" s="233">
        <f t="shared" si="258"/>
        <v>0</v>
      </c>
      <c r="BK98" s="241"/>
      <c r="BL98" s="243"/>
      <c r="BM98" s="233">
        <f t="shared" si="259"/>
        <v>0</v>
      </c>
      <c r="BN98" s="241"/>
      <c r="BO98" s="243"/>
      <c r="BP98" s="233">
        <f t="shared" si="260"/>
        <v>0</v>
      </c>
      <c r="BQ98" s="241"/>
      <c r="BR98" s="243"/>
      <c r="BS98" s="233">
        <f t="shared" si="261"/>
        <v>0</v>
      </c>
      <c r="BT98" s="241"/>
      <c r="BU98" s="243"/>
      <c r="BV98" s="233">
        <f t="shared" si="262"/>
        <v>0</v>
      </c>
      <c r="BW98" s="241"/>
      <c r="BX98" s="243"/>
      <c r="BY98" s="233">
        <f t="shared" si="263"/>
        <v>0</v>
      </c>
      <c r="BZ98" s="241"/>
      <c r="CA98" s="243"/>
      <c r="CB98" s="233">
        <f t="shared" si="264"/>
        <v>0</v>
      </c>
      <c r="CC98" s="241"/>
      <c r="CD98" s="243"/>
      <c r="CE98" s="233">
        <f t="shared" si="265"/>
        <v>0</v>
      </c>
      <c r="CF98" s="241"/>
      <c r="CG98" s="243"/>
      <c r="CH98" s="233">
        <f t="shared" si="266"/>
        <v>0</v>
      </c>
      <c r="CI98" s="241"/>
      <c r="CJ98" s="243"/>
      <c r="CK98" s="233">
        <f t="shared" si="267"/>
        <v>0</v>
      </c>
      <c r="CL98" s="241"/>
      <c r="CM98" s="243"/>
      <c r="CN98" s="233">
        <f t="shared" si="268"/>
        <v>0</v>
      </c>
      <c r="CO98" s="241"/>
      <c r="CP98" s="243"/>
      <c r="CQ98" s="233">
        <f t="shared" si="269"/>
        <v>0</v>
      </c>
      <c r="CR98" s="241"/>
      <c r="CS98" s="243"/>
      <c r="CT98" s="233">
        <f t="shared" si="270"/>
        <v>0</v>
      </c>
      <c r="CU98" s="241"/>
      <c r="CV98" s="243"/>
      <c r="CW98" s="233">
        <f t="shared" si="271"/>
        <v>0</v>
      </c>
      <c r="CX98" s="241"/>
      <c r="CY98" s="243"/>
      <c r="CZ98" s="233">
        <f t="shared" si="272"/>
        <v>0</v>
      </c>
      <c r="DA98" s="241"/>
      <c r="DB98" s="243"/>
      <c r="DC98" s="233">
        <f t="shared" si="273"/>
        <v>0</v>
      </c>
      <c r="DD98" s="241"/>
      <c r="DE98" s="243"/>
      <c r="DF98" s="233">
        <f t="shared" si="274"/>
        <v>0</v>
      </c>
      <c r="DG98" s="241"/>
      <c r="DH98" s="243"/>
      <c r="DI98" s="233">
        <f t="shared" si="275"/>
        <v>0</v>
      </c>
      <c r="DJ98" s="241"/>
      <c r="DK98" s="243"/>
      <c r="DL98" s="233">
        <f t="shared" si="276"/>
        <v>0</v>
      </c>
      <c r="DM98" s="241"/>
      <c r="DN98" s="243"/>
      <c r="DO98" s="233">
        <f t="shared" si="277"/>
        <v>0</v>
      </c>
      <c r="DP98" s="241"/>
      <c r="DQ98" s="243"/>
      <c r="DR98" s="233">
        <f t="shared" si="278"/>
        <v>0</v>
      </c>
      <c r="DS98" s="241"/>
      <c r="DT98" s="243"/>
      <c r="DU98" s="233">
        <f t="shared" si="279"/>
        <v>0</v>
      </c>
      <c r="DV98" s="241"/>
      <c r="DW98" s="243"/>
      <c r="DX98" s="233">
        <f t="shared" si="280"/>
        <v>0</v>
      </c>
      <c r="DY98" s="241"/>
      <c r="DZ98" s="243"/>
      <c r="EA98" s="233">
        <f t="shared" si="281"/>
        <v>0</v>
      </c>
      <c r="EB98" s="241"/>
      <c r="EC98" s="243"/>
      <c r="ED98" s="233">
        <f t="shared" si="282"/>
        <v>0</v>
      </c>
      <c r="EE98" s="241"/>
      <c r="EF98" s="243"/>
      <c r="EG98" s="233">
        <f t="shared" si="283"/>
        <v>0</v>
      </c>
      <c r="EH98" s="241"/>
      <c r="EI98" s="243"/>
      <c r="EJ98" s="233">
        <f t="shared" si="284"/>
        <v>0</v>
      </c>
      <c r="EK98" s="241"/>
      <c r="EL98" s="243"/>
      <c r="EM98" s="233">
        <f t="shared" si="285"/>
        <v>0</v>
      </c>
      <c r="EN98" s="241"/>
      <c r="EO98" s="243"/>
      <c r="EP98" s="233">
        <f t="shared" si="286"/>
        <v>0</v>
      </c>
      <c r="EQ98" s="241"/>
      <c r="ER98" s="243"/>
      <c r="ES98" s="233">
        <f t="shared" si="287"/>
        <v>0</v>
      </c>
      <c r="ET98" s="241"/>
      <c r="EU98" s="243"/>
      <c r="EV98" s="233">
        <f t="shared" si="288"/>
        <v>0</v>
      </c>
      <c r="EW98" s="241"/>
      <c r="EX98" s="243"/>
      <c r="EY98" s="233">
        <f t="shared" si="289"/>
        <v>0</v>
      </c>
      <c r="EZ98" s="241"/>
      <c r="FA98" s="243"/>
      <c r="FB98" s="233">
        <f t="shared" si="290"/>
        <v>0</v>
      </c>
      <c r="FC98" s="241"/>
      <c r="FD98" s="243"/>
      <c r="FE98" s="233">
        <f t="shared" si="291"/>
        <v>0</v>
      </c>
      <c r="FF98" s="241"/>
      <c r="FG98" s="243"/>
      <c r="FH98" s="233">
        <f t="shared" si="292"/>
        <v>0</v>
      </c>
      <c r="FI98" s="241"/>
      <c r="FJ98" s="243"/>
      <c r="FK98" s="233">
        <f t="shared" si="293"/>
        <v>0</v>
      </c>
      <c r="FL98" s="241"/>
      <c r="FM98" s="243"/>
      <c r="FN98" s="233">
        <f t="shared" si="294"/>
        <v>0</v>
      </c>
      <c r="FO98" s="241"/>
      <c r="FP98" s="243"/>
      <c r="FQ98" s="233">
        <f t="shared" si="295"/>
        <v>0</v>
      </c>
      <c r="FR98" s="241"/>
      <c r="FS98" s="243"/>
      <c r="FT98" s="233">
        <f t="shared" si="296"/>
        <v>0</v>
      </c>
      <c r="FU98" s="241"/>
      <c r="FV98" s="243"/>
      <c r="FW98" s="233">
        <f t="shared" si="297"/>
        <v>0</v>
      </c>
      <c r="FX98" s="241"/>
      <c r="FY98" s="243"/>
      <c r="FZ98" s="233">
        <f t="shared" si="298"/>
        <v>0</v>
      </c>
      <c r="GA98" s="241"/>
      <c r="GB98" s="243"/>
      <c r="GC98" s="233">
        <f t="shared" si="299"/>
        <v>0</v>
      </c>
    </row>
    <row r="99" spans="2:185" ht="15" customHeight="1">
      <c r="B99" s="240"/>
      <c r="C99" s="241"/>
      <c r="D99" s="241"/>
      <c r="E99" s="242"/>
      <c r="F99" s="241"/>
      <c r="G99" s="243"/>
      <c r="H99" s="233">
        <f t="shared" si="240"/>
        <v>0</v>
      </c>
      <c r="I99" s="241"/>
      <c r="J99" s="243"/>
      <c r="K99" s="233">
        <f t="shared" si="241"/>
        <v>0</v>
      </c>
      <c r="L99" s="241"/>
      <c r="M99" s="243"/>
      <c r="N99" s="233">
        <f t="shared" si="242"/>
        <v>0</v>
      </c>
      <c r="O99" s="241"/>
      <c r="P99" s="243"/>
      <c r="Q99" s="233">
        <f t="shared" si="243"/>
        <v>0</v>
      </c>
      <c r="R99" s="241"/>
      <c r="S99" s="243"/>
      <c r="T99" s="233">
        <f t="shared" si="244"/>
        <v>0</v>
      </c>
      <c r="U99" s="241"/>
      <c r="V99" s="243"/>
      <c r="W99" s="233">
        <f t="shared" si="245"/>
        <v>0</v>
      </c>
      <c r="X99" s="241"/>
      <c r="Y99" s="243"/>
      <c r="Z99" s="233">
        <f t="shared" si="246"/>
        <v>0</v>
      </c>
      <c r="AA99" s="241"/>
      <c r="AB99" s="243"/>
      <c r="AC99" s="233">
        <f t="shared" si="247"/>
        <v>0</v>
      </c>
      <c r="AD99" s="241"/>
      <c r="AE99" s="243"/>
      <c r="AF99" s="233">
        <f t="shared" si="248"/>
        <v>0</v>
      </c>
      <c r="AG99" s="241"/>
      <c r="AH99" s="243"/>
      <c r="AI99" s="233">
        <f t="shared" si="249"/>
        <v>0</v>
      </c>
      <c r="AJ99" s="241"/>
      <c r="AK99" s="243"/>
      <c r="AL99" s="233">
        <f t="shared" si="250"/>
        <v>0</v>
      </c>
      <c r="AM99" s="241"/>
      <c r="AN99" s="243"/>
      <c r="AO99" s="233">
        <f t="shared" si="251"/>
        <v>0</v>
      </c>
      <c r="AP99" s="241"/>
      <c r="AQ99" s="243"/>
      <c r="AR99" s="233">
        <f t="shared" si="252"/>
        <v>0</v>
      </c>
      <c r="AS99" s="241"/>
      <c r="AT99" s="243"/>
      <c r="AU99" s="233">
        <f t="shared" si="253"/>
        <v>0</v>
      </c>
      <c r="AV99" s="241"/>
      <c r="AW99" s="243"/>
      <c r="AX99" s="233">
        <f t="shared" si="254"/>
        <v>0</v>
      </c>
      <c r="AY99" s="241"/>
      <c r="AZ99" s="243"/>
      <c r="BA99" s="233">
        <f t="shared" si="255"/>
        <v>0</v>
      </c>
      <c r="BB99" s="241"/>
      <c r="BC99" s="243"/>
      <c r="BD99" s="233">
        <f t="shared" si="256"/>
        <v>0</v>
      </c>
      <c r="BE99" s="241"/>
      <c r="BF99" s="243"/>
      <c r="BG99" s="233">
        <f t="shared" si="257"/>
        <v>0</v>
      </c>
      <c r="BH99" s="241"/>
      <c r="BI99" s="243"/>
      <c r="BJ99" s="233">
        <f t="shared" si="258"/>
        <v>0</v>
      </c>
      <c r="BK99" s="241"/>
      <c r="BL99" s="243"/>
      <c r="BM99" s="233">
        <f t="shared" si="259"/>
        <v>0</v>
      </c>
      <c r="BN99" s="241"/>
      <c r="BO99" s="243"/>
      <c r="BP99" s="233">
        <f t="shared" si="260"/>
        <v>0</v>
      </c>
      <c r="BQ99" s="241"/>
      <c r="BR99" s="243"/>
      <c r="BS99" s="233">
        <f t="shared" si="261"/>
        <v>0</v>
      </c>
      <c r="BT99" s="241"/>
      <c r="BU99" s="243"/>
      <c r="BV99" s="233">
        <f t="shared" si="262"/>
        <v>0</v>
      </c>
      <c r="BW99" s="241"/>
      <c r="BX99" s="243"/>
      <c r="BY99" s="233">
        <f t="shared" si="263"/>
        <v>0</v>
      </c>
      <c r="BZ99" s="241"/>
      <c r="CA99" s="243"/>
      <c r="CB99" s="233">
        <f t="shared" si="264"/>
        <v>0</v>
      </c>
      <c r="CC99" s="241"/>
      <c r="CD99" s="243"/>
      <c r="CE99" s="233">
        <f t="shared" si="265"/>
        <v>0</v>
      </c>
      <c r="CF99" s="241"/>
      <c r="CG99" s="243"/>
      <c r="CH99" s="233">
        <f t="shared" si="266"/>
        <v>0</v>
      </c>
      <c r="CI99" s="241"/>
      <c r="CJ99" s="243"/>
      <c r="CK99" s="233">
        <f t="shared" si="267"/>
        <v>0</v>
      </c>
      <c r="CL99" s="241"/>
      <c r="CM99" s="243"/>
      <c r="CN99" s="233">
        <f t="shared" si="268"/>
        <v>0</v>
      </c>
      <c r="CO99" s="241"/>
      <c r="CP99" s="243"/>
      <c r="CQ99" s="233">
        <f t="shared" si="269"/>
        <v>0</v>
      </c>
      <c r="CR99" s="241"/>
      <c r="CS99" s="243"/>
      <c r="CT99" s="233">
        <f t="shared" si="270"/>
        <v>0</v>
      </c>
      <c r="CU99" s="241"/>
      <c r="CV99" s="243"/>
      <c r="CW99" s="233">
        <f t="shared" si="271"/>
        <v>0</v>
      </c>
      <c r="CX99" s="241"/>
      <c r="CY99" s="243"/>
      <c r="CZ99" s="233">
        <f t="shared" si="272"/>
        <v>0</v>
      </c>
      <c r="DA99" s="241"/>
      <c r="DB99" s="243"/>
      <c r="DC99" s="233">
        <f t="shared" si="273"/>
        <v>0</v>
      </c>
      <c r="DD99" s="241"/>
      <c r="DE99" s="243"/>
      <c r="DF99" s="233">
        <f t="shared" si="274"/>
        <v>0</v>
      </c>
      <c r="DG99" s="241"/>
      <c r="DH99" s="243"/>
      <c r="DI99" s="233">
        <f t="shared" si="275"/>
        <v>0</v>
      </c>
      <c r="DJ99" s="241"/>
      <c r="DK99" s="243"/>
      <c r="DL99" s="233">
        <f t="shared" si="276"/>
        <v>0</v>
      </c>
      <c r="DM99" s="241"/>
      <c r="DN99" s="243"/>
      <c r="DO99" s="233">
        <f t="shared" si="277"/>
        <v>0</v>
      </c>
      <c r="DP99" s="241"/>
      <c r="DQ99" s="243"/>
      <c r="DR99" s="233">
        <f t="shared" si="278"/>
        <v>0</v>
      </c>
      <c r="DS99" s="241"/>
      <c r="DT99" s="243"/>
      <c r="DU99" s="233">
        <f t="shared" si="279"/>
        <v>0</v>
      </c>
      <c r="DV99" s="241"/>
      <c r="DW99" s="243"/>
      <c r="DX99" s="233">
        <f t="shared" si="280"/>
        <v>0</v>
      </c>
      <c r="DY99" s="241"/>
      <c r="DZ99" s="243"/>
      <c r="EA99" s="233">
        <f t="shared" si="281"/>
        <v>0</v>
      </c>
      <c r="EB99" s="241"/>
      <c r="EC99" s="243"/>
      <c r="ED99" s="233">
        <f t="shared" si="282"/>
        <v>0</v>
      </c>
      <c r="EE99" s="241"/>
      <c r="EF99" s="243"/>
      <c r="EG99" s="233">
        <f t="shared" si="283"/>
        <v>0</v>
      </c>
      <c r="EH99" s="241"/>
      <c r="EI99" s="243"/>
      <c r="EJ99" s="233">
        <f t="shared" si="284"/>
        <v>0</v>
      </c>
      <c r="EK99" s="241"/>
      <c r="EL99" s="243"/>
      <c r="EM99" s="233">
        <f t="shared" si="285"/>
        <v>0</v>
      </c>
      <c r="EN99" s="241"/>
      <c r="EO99" s="243"/>
      <c r="EP99" s="233">
        <f t="shared" si="286"/>
        <v>0</v>
      </c>
      <c r="EQ99" s="241"/>
      <c r="ER99" s="243"/>
      <c r="ES99" s="233">
        <f t="shared" si="287"/>
        <v>0</v>
      </c>
      <c r="ET99" s="241"/>
      <c r="EU99" s="243"/>
      <c r="EV99" s="233">
        <f t="shared" si="288"/>
        <v>0</v>
      </c>
      <c r="EW99" s="241"/>
      <c r="EX99" s="243"/>
      <c r="EY99" s="233">
        <f t="shared" si="289"/>
        <v>0</v>
      </c>
      <c r="EZ99" s="241"/>
      <c r="FA99" s="243"/>
      <c r="FB99" s="233">
        <f t="shared" si="290"/>
        <v>0</v>
      </c>
      <c r="FC99" s="241"/>
      <c r="FD99" s="243"/>
      <c r="FE99" s="233">
        <f t="shared" si="291"/>
        <v>0</v>
      </c>
      <c r="FF99" s="241"/>
      <c r="FG99" s="243"/>
      <c r="FH99" s="233">
        <f t="shared" si="292"/>
        <v>0</v>
      </c>
      <c r="FI99" s="241"/>
      <c r="FJ99" s="243"/>
      <c r="FK99" s="233">
        <f t="shared" si="293"/>
        <v>0</v>
      </c>
      <c r="FL99" s="241"/>
      <c r="FM99" s="243"/>
      <c r="FN99" s="233">
        <f t="shared" si="294"/>
        <v>0</v>
      </c>
      <c r="FO99" s="241"/>
      <c r="FP99" s="243"/>
      <c r="FQ99" s="233">
        <f t="shared" si="295"/>
        <v>0</v>
      </c>
      <c r="FR99" s="241"/>
      <c r="FS99" s="243"/>
      <c r="FT99" s="233">
        <f t="shared" si="296"/>
        <v>0</v>
      </c>
      <c r="FU99" s="241"/>
      <c r="FV99" s="243"/>
      <c r="FW99" s="233">
        <f t="shared" si="297"/>
        <v>0</v>
      </c>
      <c r="FX99" s="241"/>
      <c r="FY99" s="243"/>
      <c r="FZ99" s="233">
        <f t="shared" si="298"/>
        <v>0</v>
      </c>
      <c r="GA99" s="241"/>
      <c r="GB99" s="243"/>
      <c r="GC99" s="233">
        <f t="shared" si="299"/>
        <v>0</v>
      </c>
    </row>
    <row r="100" spans="2:185" ht="15">
      <c r="B100" s="240"/>
      <c r="C100" s="241"/>
      <c r="D100" s="241"/>
      <c r="E100" s="242"/>
      <c r="F100" s="241"/>
      <c r="G100" s="243"/>
      <c r="H100" s="233">
        <f t="shared" si="240"/>
        <v>0</v>
      </c>
      <c r="I100" s="241"/>
      <c r="J100" s="243"/>
      <c r="K100" s="233">
        <f t="shared" si="241"/>
        <v>0</v>
      </c>
      <c r="L100" s="241"/>
      <c r="M100" s="243"/>
      <c r="N100" s="233">
        <f t="shared" si="242"/>
        <v>0</v>
      </c>
      <c r="O100" s="241"/>
      <c r="P100" s="243"/>
      <c r="Q100" s="233">
        <f t="shared" si="243"/>
        <v>0</v>
      </c>
      <c r="R100" s="241"/>
      <c r="S100" s="243"/>
      <c r="T100" s="233">
        <f t="shared" si="244"/>
        <v>0</v>
      </c>
      <c r="U100" s="241"/>
      <c r="V100" s="243"/>
      <c r="W100" s="233">
        <f t="shared" si="245"/>
        <v>0</v>
      </c>
      <c r="X100" s="241"/>
      <c r="Y100" s="243"/>
      <c r="Z100" s="233">
        <f t="shared" si="246"/>
        <v>0</v>
      </c>
      <c r="AA100" s="241"/>
      <c r="AB100" s="243"/>
      <c r="AC100" s="233">
        <f t="shared" si="247"/>
        <v>0</v>
      </c>
      <c r="AD100" s="241"/>
      <c r="AE100" s="243"/>
      <c r="AF100" s="233">
        <f t="shared" si="248"/>
        <v>0</v>
      </c>
      <c r="AG100" s="241"/>
      <c r="AH100" s="243"/>
      <c r="AI100" s="233">
        <f t="shared" si="249"/>
        <v>0</v>
      </c>
      <c r="AJ100" s="241"/>
      <c r="AK100" s="243"/>
      <c r="AL100" s="233">
        <f t="shared" si="250"/>
        <v>0</v>
      </c>
      <c r="AM100" s="241"/>
      <c r="AN100" s="243"/>
      <c r="AO100" s="233">
        <f t="shared" si="251"/>
        <v>0</v>
      </c>
      <c r="AP100" s="241"/>
      <c r="AQ100" s="243"/>
      <c r="AR100" s="233">
        <f t="shared" si="252"/>
        <v>0</v>
      </c>
      <c r="AS100" s="241"/>
      <c r="AT100" s="243"/>
      <c r="AU100" s="233">
        <f t="shared" si="253"/>
        <v>0</v>
      </c>
      <c r="AV100" s="241"/>
      <c r="AW100" s="243"/>
      <c r="AX100" s="233">
        <f t="shared" si="254"/>
        <v>0</v>
      </c>
      <c r="AY100" s="241"/>
      <c r="AZ100" s="243"/>
      <c r="BA100" s="233">
        <f t="shared" si="255"/>
        <v>0</v>
      </c>
      <c r="BB100" s="241"/>
      <c r="BC100" s="243"/>
      <c r="BD100" s="233">
        <f t="shared" si="256"/>
        <v>0</v>
      </c>
      <c r="BE100" s="241"/>
      <c r="BF100" s="243"/>
      <c r="BG100" s="233">
        <f t="shared" si="257"/>
        <v>0</v>
      </c>
      <c r="BH100" s="241"/>
      <c r="BI100" s="243"/>
      <c r="BJ100" s="233">
        <f t="shared" si="258"/>
        <v>0</v>
      </c>
      <c r="BK100" s="241"/>
      <c r="BL100" s="243"/>
      <c r="BM100" s="233">
        <f t="shared" si="259"/>
        <v>0</v>
      </c>
      <c r="BN100" s="241"/>
      <c r="BO100" s="243"/>
      <c r="BP100" s="233">
        <f t="shared" si="260"/>
        <v>0</v>
      </c>
      <c r="BQ100" s="241"/>
      <c r="BR100" s="243"/>
      <c r="BS100" s="233">
        <f t="shared" si="261"/>
        <v>0</v>
      </c>
      <c r="BT100" s="241"/>
      <c r="BU100" s="243"/>
      <c r="BV100" s="233">
        <f t="shared" si="262"/>
        <v>0</v>
      </c>
      <c r="BW100" s="241"/>
      <c r="BX100" s="243"/>
      <c r="BY100" s="233">
        <f t="shared" si="263"/>
        <v>0</v>
      </c>
      <c r="BZ100" s="241"/>
      <c r="CA100" s="243"/>
      <c r="CB100" s="233">
        <f t="shared" si="264"/>
        <v>0</v>
      </c>
      <c r="CC100" s="241"/>
      <c r="CD100" s="243"/>
      <c r="CE100" s="233">
        <f t="shared" si="265"/>
        <v>0</v>
      </c>
      <c r="CF100" s="241"/>
      <c r="CG100" s="243"/>
      <c r="CH100" s="233">
        <f t="shared" si="266"/>
        <v>0</v>
      </c>
      <c r="CI100" s="241"/>
      <c r="CJ100" s="243"/>
      <c r="CK100" s="233">
        <f t="shared" si="267"/>
        <v>0</v>
      </c>
      <c r="CL100" s="241"/>
      <c r="CM100" s="243"/>
      <c r="CN100" s="233">
        <f t="shared" si="268"/>
        <v>0</v>
      </c>
      <c r="CO100" s="241"/>
      <c r="CP100" s="243"/>
      <c r="CQ100" s="233">
        <f t="shared" si="269"/>
        <v>0</v>
      </c>
      <c r="CR100" s="241"/>
      <c r="CS100" s="243"/>
      <c r="CT100" s="233">
        <f t="shared" si="270"/>
        <v>0</v>
      </c>
      <c r="CU100" s="241"/>
      <c r="CV100" s="243"/>
      <c r="CW100" s="233">
        <f t="shared" si="271"/>
        <v>0</v>
      </c>
      <c r="CX100" s="241"/>
      <c r="CY100" s="243"/>
      <c r="CZ100" s="233">
        <f t="shared" si="272"/>
        <v>0</v>
      </c>
      <c r="DA100" s="241"/>
      <c r="DB100" s="243"/>
      <c r="DC100" s="233">
        <f t="shared" si="273"/>
        <v>0</v>
      </c>
      <c r="DD100" s="241"/>
      <c r="DE100" s="243"/>
      <c r="DF100" s="233">
        <f t="shared" si="274"/>
        <v>0</v>
      </c>
      <c r="DG100" s="241"/>
      <c r="DH100" s="243"/>
      <c r="DI100" s="233">
        <f t="shared" si="275"/>
        <v>0</v>
      </c>
      <c r="DJ100" s="241"/>
      <c r="DK100" s="243"/>
      <c r="DL100" s="233">
        <f t="shared" si="276"/>
        <v>0</v>
      </c>
      <c r="DM100" s="241"/>
      <c r="DN100" s="243"/>
      <c r="DO100" s="233">
        <f t="shared" si="277"/>
        <v>0</v>
      </c>
      <c r="DP100" s="241"/>
      <c r="DQ100" s="243"/>
      <c r="DR100" s="233">
        <f t="shared" si="278"/>
        <v>0</v>
      </c>
      <c r="DS100" s="241"/>
      <c r="DT100" s="243"/>
      <c r="DU100" s="233">
        <f t="shared" si="279"/>
        <v>0</v>
      </c>
      <c r="DV100" s="241"/>
      <c r="DW100" s="243"/>
      <c r="DX100" s="233">
        <f t="shared" si="280"/>
        <v>0</v>
      </c>
      <c r="DY100" s="241"/>
      <c r="DZ100" s="243"/>
      <c r="EA100" s="233">
        <f t="shared" si="281"/>
        <v>0</v>
      </c>
      <c r="EB100" s="241"/>
      <c r="EC100" s="243"/>
      <c r="ED100" s="233">
        <f t="shared" si="282"/>
        <v>0</v>
      </c>
      <c r="EE100" s="241"/>
      <c r="EF100" s="243"/>
      <c r="EG100" s="233">
        <f t="shared" si="283"/>
        <v>0</v>
      </c>
      <c r="EH100" s="241"/>
      <c r="EI100" s="243"/>
      <c r="EJ100" s="233">
        <f t="shared" si="284"/>
        <v>0</v>
      </c>
      <c r="EK100" s="241"/>
      <c r="EL100" s="243"/>
      <c r="EM100" s="233">
        <f t="shared" si="285"/>
        <v>0</v>
      </c>
      <c r="EN100" s="241"/>
      <c r="EO100" s="243"/>
      <c r="EP100" s="233">
        <f t="shared" si="286"/>
        <v>0</v>
      </c>
      <c r="EQ100" s="241"/>
      <c r="ER100" s="243"/>
      <c r="ES100" s="233">
        <f t="shared" si="287"/>
        <v>0</v>
      </c>
      <c r="ET100" s="241"/>
      <c r="EU100" s="243"/>
      <c r="EV100" s="233">
        <f t="shared" si="288"/>
        <v>0</v>
      </c>
      <c r="EW100" s="241"/>
      <c r="EX100" s="243"/>
      <c r="EY100" s="233">
        <f t="shared" si="289"/>
        <v>0</v>
      </c>
      <c r="EZ100" s="241"/>
      <c r="FA100" s="243"/>
      <c r="FB100" s="233">
        <f t="shared" si="290"/>
        <v>0</v>
      </c>
      <c r="FC100" s="241"/>
      <c r="FD100" s="243"/>
      <c r="FE100" s="233">
        <f t="shared" si="291"/>
        <v>0</v>
      </c>
      <c r="FF100" s="241"/>
      <c r="FG100" s="243"/>
      <c r="FH100" s="233">
        <f t="shared" si="292"/>
        <v>0</v>
      </c>
      <c r="FI100" s="241"/>
      <c r="FJ100" s="243"/>
      <c r="FK100" s="233">
        <f t="shared" si="293"/>
        <v>0</v>
      </c>
      <c r="FL100" s="241"/>
      <c r="FM100" s="243"/>
      <c r="FN100" s="233">
        <f t="shared" si="294"/>
        <v>0</v>
      </c>
      <c r="FO100" s="241"/>
      <c r="FP100" s="243"/>
      <c r="FQ100" s="233">
        <f t="shared" si="295"/>
        <v>0</v>
      </c>
      <c r="FR100" s="241"/>
      <c r="FS100" s="243"/>
      <c r="FT100" s="233">
        <f t="shared" si="296"/>
        <v>0</v>
      </c>
      <c r="FU100" s="241"/>
      <c r="FV100" s="243"/>
      <c r="FW100" s="233">
        <f t="shared" si="297"/>
        <v>0</v>
      </c>
      <c r="FX100" s="241"/>
      <c r="FY100" s="243"/>
      <c r="FZ100" s="233">
        <f t="shared" si="298"/>
        <v>0</v>
      </c>
      <c r="GA100" s="241"/>
      <c r="GB100" s="243"/>
      <c r="GC100" s="233">
        <f t="shared" si="299"/>
        <v>0</v>
      </c>
    </row>
    <row r="101" spans="1:185" s="186" customFormat="1" ht="15">
      <c r="A101" s="184"/>
      <c r="B101" s="240"/>
      <c r="C101" s="241"/>
      <c r="D101" s="241"/>
      <c r="E101" s="242"/>
      <c r="F101" s="241"/>
      <c r="G101" s="243"/>
      <c r="H101" s="233">
        <f t="shared" si="240"/>
        <v>0</v>
      </c>
      <c r="I101" s="241"/>
      <c r="J101" s="243"/>
      <c r="K101" s="233">
        <f t="shared" si="241"/>
        <v>0</v>
      </c>
      <c r="L101" s="241"/>
      <c r="M101" s="243"/>
      <c r="N101" s="233">
        <f t="shared" si="242"/>
        <v>0</v>
      </c>
      <c r="O101" s="241"/>
      <c r="P101" s="243"/>
      <c r="Q101" s="233">
        <f t="shared" si="243"/>
        <v>0</v>
      </c>
      <c r="R101" s="241"/>
      <c r="S101" s="243"/>
      <c r="T101" s="233">
        <f t="shared" si="244"/>
        <v>0</v>
      </c>
      <c r="U101" s="241"/>
      <c r="V101" s="243"/>
      <c r="W101" s="233">
        <f t="shared" si="245"/>
        <v>0</v>
      </c>
      <c r="X101" s="241"/>
      <c r="Y101" s="243"/>
      <c r="Z101" s="233">
        <f t="shared" si="246"/>
        <v>0</v>
      </c>
      <c r="AA101" s="241"/>
      <c r="AB101" s="243"/>
      <c r="AC101" s="233">
        <f t="shared" si="247"/>
        <v>0</v>
      </c>
      <c r="AD101" s="241"/>
      <c r="AE101" s="243"/>
      <c r="AF101" s="233">
        <f t="shared" si="248"/>
        <v>0</v>
      </c>
      <c r="AG101" s="241"/>
      <c r="AH101" s="243"/>
      <c r="AI101" s="233">
        <f t="shared" si="249"/>
        <v>0</v>
      </c>
      <c r="AJ101" s="241"/>
      <c r="AK101" s="243"/>
      <c r="AL101" s="233">
        <f t="shared" si="250"/>
        <v>0</v>
      </c>
      <c r="AM101" s="241"/>
      <c r="AN101" s="243"/>
      <c r="AO101" s="233">
        <f t="shared" si="251"/>
        <v>0</v>
      </c>
      <c r="AP101" s="241"/>
      <c r="AQ101" s="243"/>
      <c r="AR101" s="233">
        <f t="shared" si="252"/>
        <v>0</v>
      </c>
      <c r="AS101" s="241"/>
      <c r="AT101" s="243"/>
      <c r="AU101" s="233">
        <f t="shared" si="253"/>
        <v>0</v>
      </c>
      <c r="AV101" s="241"/>
      <c r="AW101" s="243"/>
      <c r="AX101" s="233">
        <f t="shared" si="254"/>
        <v>0</v>
      </c>
      <c r="AY101" s="241"/>
      <c r="AZ101" s="243"/>
      <c r="BA101" s="233">
        <f t="shared" si="255"/>
        <v>0</v>
      </c>
      <c r="BB101" s="241"/>
      <c r="BC101" s="243"/>
      <c r="BD101" s="233">
        <f t="shared" si="256"/>
        <v>0</v>
      </c>
      <c r="BE101" s="241"/>
      <c r="BF101" s="243"/>
      <c r="BG101" s="233">
        <f t="shared" si="257"/>
        <v>0</v>
      </c>
      <c r="BH101" s="241"/>
      <c r="BI101" s="243"/>
      <c r="BJ101" s="233">
        <f t="shared" si="258"/>
        <v>0</v>
      </c>
      <c r="BK101" s="241"/>
      <c r="BL101" s="243"/>
      <c r="BM101" s="233">
        <f t="shared" si="259"/>
        <v>0</v>
      </c>
      <c r="BN101" s="241"/>
      <c r="BO101" s="243"/>
      <c r="BP101" s="233">
        <f t="shared" si="260"/>
        <v>0</v>
      </c>
      <c r="BQ101" s="241"/>
      <c r="BR101" s="243"/>
      <c r="BS101" s="233">
        <f t="shared" si="261"/>
        <v>0</v>
      </c>
      <c r="BT101" s="241"/>
      <c r="BU101" s="243"/>
      <c r="BV101" s="233">
        <f t="shared" si="262"/>
        <v>0</v>
      </c>
      <c r="BW101" s="241"/>
      <c r="BX101" s="243"/>
      <c r="BY101" s="233">
        <f t="shared" si="263"/>
        <v>0</v>
      </c>
      <c r="BZ101" s="241"/>
      <c r="CA101" s="243"/>
      <c r="CB101" s="233">
        <f t="shared" si="264"/>
        <v>0</v>
      </c>
      <c r="CC101" s="241"/>
      <c r="CD101" s="243"/>
      <c r="CE101" s="233">
        <f t="shared" si="265"/>
        <v>0</v>
      </c>
      <c r="CF101" s="241"/>
      <c r="CG101" s="243"/>
      <c r="CH101" s="233">
        <f t="shared" si="266"/>
        <v>0</v>
      </c>
      <c r="CI101" s="241"/>
      <c r="CJ101" s="243"/>
      <c r="CK101" s="233">
        <f t="shared" si="267"/>
        <v>0</v>
      </c>
      <c r="CL101" s="241"/>
      <c r="CM101" s="243"/>
      <c r="CN101" s="233">
        <f t="shared" si="268"/>
        <v>0</v>
      </c>
      <c r="CO101" s="241"/>
      <c r="CP101" s="243"/>
      <c r="CQ101" s="233">
        <f t="shared" si="269"/>
        <v>0</v>
      </c>
      <c r="CR101" s="241"/>
      <c r="CS101" s="243"/>
      <c r="CT101" s="233">
        <f t="shared" si="270"/>
        <v>0</v>
      </c>
      <c r="CU101" s="241"/>
      <c r="CV101" s="243"/>
      <c r="CW101" s="233">
        <f t="shared" si="271"/>
        <v>0</v>
      </c>
      <c r="CX101" s="241"/>
      <c r="CY101" s="243"/>
      <c r="CZ101" s="233">
        <f t="shared" si="272"/>
        <v>0</v>
      </c>
      <c r="DA101" s="241"/>
      <c r="DB101" s="243"/>
      <c r="DC101" s="233">
        <f t="shared" si="273"/>
        <v>0</v>
      </c>
      <c r="DD101" s="241"/>
      <c r="DE101" s="243"/>
      <c r="DF101" s="233">
        <f t="shared" si="274"/>
        <v>0</v>
      </c>
      <c r="DG101" s="241"/>
      <c r="DH101" s="243"/>
      <c r="DI101" s="233">
        <f t="shared" si="275"/>
        <v>0</v>
      </c>
      <c r="DJ101" s="241"/>
      <c r="DK101" s="243"/>
      <c r="DL101" s="233">
        <f t="shared" si="276"/>
        <v>0</v>
      </c>
      <c r="DM101" s="241"/>
      <c r="DN101" s="243"/>
      <c r="DO101" s="233">
        <f t="shared" si="277"/>
        <v>0</v>
      </c>
      <c r="DP101" s="241"/>
      <c r="DQ101" s="243"/>
      <c r="DR101" s="233">
        <f t="shared" si="278"/>
        <v>0</v>
      </c>
      <c r="DS101" s="241"/>
      <c r="DT101" s="243"/>
      <c r="DU101" s="233">
        <f t="shared" si="279"/>
        <v>0</v>
      </c>
      <c r="DV101" s="241"/>
      <c r="DW101" s="243"/>
      <c r="DX101" s="233">
        <f t="shared" si="280"/>
        <v>0</v>
      </c>
      <c r="DY101" s="241"/>
      <c r="DZ101" s="243"/>
      <c r="EA101" s="233">
        <f t="shared" si="281"/>
        <v>0</v>
      </c>
      <c r="EB101" s="241"/>
      <c r="EC101" s="243"/>
      <c r="ED101" s="233">
        <f t="shared" si="282"/>
        <v>0</v>
      </c>
      <c r="EE101" s="241"/>
      <c r="EF101" s="243"/>
      <c r="EG101" s="233">
        <f t="shared" si="283"/>
        <v>0</v>
      </c>
      <c r="EH101" s="241"/>
      <c r="EI101" s="243"/>
      <c r="EJ101" s="233">
        <f t="shared" si="284"/>
        <v>0</v>
      </c>
      <c r="EK101" s="241"/>
      <c r="EL101" s="243"/>
      <c r="EM101" s="233">
        <f t="shared" si="285"/>
        <v>0</v>
      </c>
      <c r="EN101" s="241"/>
      <c r="EO101" s="243"/>
      <c r="EP101" s="233">
        <f t="shared" si="286"/>
        <v>0</v>
      </c>
      <c r="EQ101" s="241"/>
      <c r="ER101" s="243"/>
      <c r="ES101" s="233">
        <f t="shared" si="287"/>
        <v>0</v>
      </c>
      <c r="ET101" s="241"/>
      <c r="EU101" s="243"/>
      <c r="EV101" s="233">
        <f t="shared" si="288"/>
        <v>0</v>
      </c>
      <c r="EW101" s="241"/>
      <c r="EX101" s="243"/>
      <c r="EY101" s="233">
        <f t="shared" si="289"/>
        <v>0</v>
      </c>
      <c r="EZ101" s="241"/>
      <c r="FA101" s="243"/>
      <c r="FB101" s="233">
        <f t="shared" si="290"/>
        <v>0</v>
      </c>
      <c r="FC101" s="241"/>
      <c r="FD101" s="243"/>
      <c r="FE101" s="233">
        <f t="shared" si="291"/>
        <v>0</v>
      </c>
      <c r="FF101" s="241"/>
      <c r="FG101" s="243"/>
      <c r="FH101" s="233">
        <f t="shared" si="292"/>
        <v>0</v>
      </c>
      <c r="FI101" s="241"/>
      <c r="FJ101" s="243"/>
      <c r="FK101" s="233">
        <f t="shared" si="293"/>
        <v>0</v>
      </c>
      <c r="FL101" s="241"/>
      <c r="FM101" s="243"/>
      <c r="FN101" s="233">
        <f t="shared" si="294"/>
        <v>0</v>
      </c>
      <c r="FO101" s="241"/>
      <c r="FP101" s="243"/>
      <c r="FQ101" s="233">
        <f t="shared" si="295"/>
        <v>0</v>
      </c>
      <c r="FR101" s="241"/>
      <c r="FS101" s="243"/>
      <c r="FT101" s="233">
        <f t="shared" si="296"/>
        <v>0</v>
      </c>
      <c r="FU101" s="241"/>
      <c r="FV101" s="243"/>
      <c r="FW101" s="233">
        <f t="shared" si="297"/>
        <v>0</v>
      </c>
      <c r="FX101" s="241"/>
      <c r="FY101" s="243"/>
      <c r="FZ101" s="233">
        <f t="shared" si="298"/>
        <v>0</v>
      </c>
      <c r="GA101" s="241"/>
      <c r="GB101" s="243"/>
      <c r="GC101" s="233">
        <f t="shared" si="299"/>
        <v>0</v>
      </c>
    </row>
    <row r="102" spans="2:185" ht="15">
      <c r="B102" s="240"/>
      <c r="C102" s="241"/>
      <c r="D102" s="241"/>
      <c r="E102" s="242"/>
      <c r="F102" s="241"/>
      <c r="G102" s="243"/>
      <c r="H102" s="233">
        <f t="shared" si="240"/>
        <v>0</v>
      </c>
      <c r="I102" s="241"/>
      <c r="J102" s="243"/>
      <c r="K102" s="233">
        <f t="shared" si="241"/>
        <v>0</v>
      </c>
      <c r="L102" s="241"/>
      <c r="M102" s="243"/>
      <c r="N102" s="233">
        <f t="shared" si="242"/>
        <v>0</v>
      </c>
      <c r="O102" s="241"/>
      <c r="P102" s="243"/>
      <c r="Q102" s="233">
        <f t="shared" si="243"/>
        <v>0</v>
      </c>
      <c r="R102" s="241"/>
      <c r="S102" s="243"/>
      <c r="T102" s="233">
        <f t="shared" si="244"/>
        <v>0</v>
      </c>
      <c r="U102" s="241"/>
      <c r="V102" s="243"/>
      <c r="W102" s="233">
        <f>$C101*$E102*$U$90/2000</f>
        <v>0</v>
      </c>
      <c r="X102" s="241"/>
      <c r="Y102" s="243"/>
      <c r="Z102" s="233">
        <f t="shared" si="246"/>
        <v>0</v>
      </c>
      <c r="AA102" s="241"/>
      <c r="AB102" s="243"/>
      <c r="AC102" s="233">
        <f t="shared" si="247"/>
        <v>0</v>
      </c>
      <c r="AD102" s="241"/>
      <c r="AE102" s="243"/>
      <c r="AF102" s="233">
        <f t="shared" si="248"/>
        <v>0</v>
      </c>
      <c r="AG102" s="241"/>
      <c r="AH102" s="243"/>
      <c r="AI102" s="233">
        <f t="shared" si="249"/>
        <v>0</v>
      </c>
      <c r="AJ102" s="241"/>
      <c r="AK102" s="243"/>
      <c r="AL102" s="233">
        <f t="shared" si="250"/>
        <v>0</v>
      </c>
      <c r="AM102" s="241"/>
      <c r="AN102" s="243"/>
      <c r="AO102" s="233">
        <f t="shared" si="251"/>
        <v>0</v>
      </c>
      <c r="AP102" s="241"/>
      <c r="AQ102" s="243"/>
      <c r="AR102" s="233">
        <f t="shared" si="252"/>
        <v>0</v>
      </c>
      <c r="AS102" s="241"/>
      <c r="AT102" s="243"/>
      <c r="AU102" s="233">
        <f t="shared" si="253"/>
        <v>0</v>
      </c>
      <c r="AV102" s="241"/>
      <c r="AW102" s="243"/>
      <c r="AX102" s="233">
        <f t="shared" si="254"/>
        <v>0</v>
      </c>
      <c r="AY102" s="241"/>
      <c r="AZ102" s="243"/>
      <c r="BA102" s="233">
        <f t="shared" si="255"/>
        <v>0</v>
      </c>
      <c r="BB102" s="241"/>
      <c r="BC102" s="243"/>
      <c r="BD102" s="233">
        <f t="shared" si="256"/>
        <v>0</v>
      </c>
      <c r="BE102" s="241"/>
      <c r="BF102" s="243"/>
      <c r="BG102" s="233">
        <f t="shared" si="257"/>
        <v>0</v>
      </c>
      <c r="BH102" s="241"/>
      <c r="BI102" s="243"/>
      <c r="BJ102" s="233">
        <f t="shared" si="258"/>
        <v>0</v>
      </c>
      <c r="BK102" s="241"/>
      <c r="BL102" s="243"/>
      <c r="BM102" s="233">
        <f t="shared" si="259"/>
        <v>0</v>
      </c>
      <c r="BN102" s="241"/>
      <c r="BO102" s="243"/>
      <c r="BP102" s="233">
        <f t="shared" si="260"/>
        <v>0</v>
      </c>
      <c r="BQ102" s="241"/>
      <c r="BR102" s="243"/>
      <c r="BS102" s="233">
        <f t="shared" si="261"/>
        <v>0</v>
      </c>
      <c r="BT102" s="241"/>
      <c r="BU102" s="243"/>
      <c r="BV102" s="233">
        <f t="shared" si="262"/>
        <v>0</v>
      </c>
      <c r="BW102" s="241"/>
      <c r="BX102" s="243"/>
      <c r="BY102" s="233">
        <f t="shared" si="263"/>
        <v>0</v>
      </c>
      <c r="BZ102" s="241"/>
      <c r="CA102" s="243"/>
      <c r="CB102" s="233">
        <f t="shared" si="264"/>
        <v>0</v>
      </c>
      <c r="CC102" s="241"/>
      <c r="CD102" s="243"/>
      <c r="CE102" s="233">
        <f t="shared" si="265"/>
        <v>0</v>
      </c>
      <c r="CF102" s="241"/>
      <c r="CG102" s="243"/>
      <c r="CH102" s="233">
        <f t="shared" si="266"/>
        <v>0</v>
      </c>
      <c r="CI102" s="241"/>
      <c r="CJ102" s="243"/>
      <c r="CK102" s="233">
        <f t="shared" si="267"/>
        <v>0</v>
      </c>
      <c r="CL102" s="241"/>
      <c r="CM102" s="243"/>
      <c r="CN102" s="233">
        <f t="shared" si="268"/>
        <v>0</v>
      </c>
      <c r="CO102" s="241"/>
      <c r="CP102" s="243"/>
      <c r="CQ102" s="233">
        <f t="shared" si="269"/>
        <v>0</v>
      </c>
      <c r="CR102" s="241"/>
      <c r="CS102" s="243"/>
      <c r="CT102" s="233">
        <f t="shared" si="270"/>
        <v>0</v>
      </c>
      <c r="CU102" s="241"/>
      <c r="CV102" s="243"/>
      <c r="CW102" s="233">
        <f t="shared" si="271"/>
        <v>0</v>
      </c>
      <c r="CX102" s="241"/>
      <c r="CY102" s="243"/>
      <c r="CZ102" s="233">
        <f t="shared" si="272"/>
        <v>0</v>
      </c>
      <c r="DA102" s="241"/>
      <c r="DB102" s="243"/>
      <c r="DC102" s="233">
        <f t="shared" si="273"/>
        <v>0</v>
      </c>
      <c r="DD102" s="241"/>
      <c r="DE102" s="243"/>
      <c r="DF102" s="233">
        <f t="shared" si="274"/>
        <v>0</v>
      </c>
      <c r="DG102" s="241"/>
      <c r="DH102" s="243"/>
      <c r="DI102" s="233">
        <f t="shared" si="275"/>
        <v>0</v>
      </c>
      <c r="DJ102" s="241"/>
      <c r="DK102" s="243"/>
      <c r="DL102" s="233">
        <f t="shared" si="276"/>
        <v>0</v>
      </c>
      <c r="DM102" s="241"/>
      <c r="DN102" s="243"/>
      <c r="DO102" s="233">
        <f t="shared" si="277"/>
        <v>0</v>
      </c>
      <c r="DP102" s="241"/>
      <c r="DQ102" s="243"/>
      <c r="DR102" s="233">
        <f t="shared" si="278"/>
        <v>0</v>
      </c>
      <c r="DS102" s="241"/>
      <c r="DT102" s="243"/>
      <c r="DU102" s="233">
        <f t="shared" si="279"/>
        <v>0</v>
      </c>
      <c r="DV102" s="241"/>
      <c r="DW102" s="243"/>
      <c r="DX102" s="233">
        <f t="shared" si="280"/>
        <v>0</v>
      </c>
      <c r="DY102" s="241"/>
      <c r="DZ102" s="243"/>
      <c r="EA102" s="233">
        <f t="shared" si="281"/>
        <v>0</v>
      </c>
      <c r="EB102" s="241"/>
      <c r="EC102" s="243"/>
      <c r="ED102" s="233">
        <f t="shared" si="282"/>
        <v>0</v>
      </c>
      <c r="EE102" s="241"/>
      <c r="EF102" s="243"/>
      <c r="EG102" s="233">
        <f t="shared" si="283"/>
        <v>0</v>
      </c>
      <c r="EH102" s="241"/>
      <c r="EI102" s="243"/>
      <c r="EJ102" s="233">
        <f t="shared" si="284"/>
        <v>0</v>
      </c>
      <c r="EK102" s="241"/>
      <c r="EL102" s="243"/>
      <c r="EM102" s="233">
        <f t="shared" si="285"/>
        <v>0</v>
      </c>
      <c r="EN102" s="241"/>
      <c r="EO102" s="243"/>
      <c r="EP102" s="233">
        <f t="shared" si="286"/>
        <v>0</v>
      </c>
      <c r="EQ102" s="241"/>
      <c r="ER102" s="243"/>
      <c r="ES102" s="233">
        <f t="shared" si="287"/>
        <v>0</v>
      </c>
      <c r="ET102" s="241"/>
      <c r="EU102" s="243"/>
      <c r="EV102" s="233">
        <f t="shared" si="288"/>
        <v>0</v>
      </c>
      <c r="EW102" s="241"/>
      <c r="EX102" s="243"/>
      <c r="EY102" s="233">
        <f t="shared" si="289"/>
        <v>0</v>
      </c>
      <c r="EZ102" s="241"/>
      <c r="FA102" s="243"/>
      <c r="FB102" s="233">
        <f t="shared" si="290"/>
        <v>0</v>
      </c>
      <c r="FC102" s="241"/>
      <c r="FD102" s="243"/>
      <c r="FE102" s="233">
        <f t="shared" si="291"/>
        <v>0</v>
      </c>
      <c r="FF102" s="241"/>
      <c r="FG102" s="243"/>
      <c r="FH102" s="233">
        <f t="shared" si="292"/>
        <v>0</v>
      </c>
      <c r="FI102" s="241"/>
      <c r="FJ102" s="243"/>
      <c r="FK102" s="233">
        <f t="shared" si="293"/>
        <v>0</v>
      </c>
      <c r="FL102" s="241"/>
      <c r="FM102" s="243"/>
      <c r="FN102" s="233">
        <f t="shared" si="294"/>
        <v>0</v>
      </c>
      <c r="FO102" s="241"/>
      <c r="FP102" s="243"/>
      <c r="FQ102" s="233">
        <f t="shared" si="295"/>
        <v>0</v>
      </c>
      <c r="FR102" s="241"/>
      <c r="FS102" s="243"/>
      <c r="FT102" s="233">
        <f t="shared" si="296"/>
        <v>0</v>
      </c>
      <c r="FU102" s="241"/>
      <c r="FV102" s="243"/>
      <c r="FW102" s="233">
        <f t="shared" si="297"/>
        <v>0</v>
      </c>
      <c r="FX102" s="241"/>
      <c r="FY102" s="243"/>
      <c r="FZ102" s="233">
        <f t="shared" si="298"/>
        <v>0</v>
      </c>
      <c r="GA102" s="241"/>
      <c r="GB102" s="243"/>
      <c r="GC102" s="233">
        <f t="shared" si="299"/>
        <v>0</v>
      </c>
    </row>
    <row r="103" spans="2:185" ht="15.75" thickBot="1">
      <c r="B103" s="265" t="s">
        <v>95</v>
      </c>
      <c r="C103" s="266"/>
      <c r="D103" s="266"/>
      <c r="E103" s="267"/>
      <c r="F103" s="248" t="s">
        <v>7</v>
      </c>
      <c r="G103" s="249"/>
      <c r="H103" s="250">
        <f>SUM(H91:H102)</f>
        <v>0</v>
      </c>
      <c r="I103" s="248" t="s">
        <v>84</v>
      </c>
      <c r="J103" s="249"/>
      <c r="K103" s="250">
        <f>SUM(K91:K102)</f>
        <v>0</v>
      </c>
      <c r="L103" s="248" t="s">
        <v>9</v>
      </c>
      <c r="M103" s="249"/>
      <c r="N103" s="250">
        <f>SUM(N91:N102)</f>
        <v>0</v>
      </c>
      <c r="O103" s="248" t="s">
        <v>10</v>
      </c>
      <c r="P103" s="249"/>
      <c r="Q103" s="250">
        <f>SUM(Q91:Q102)</f>
        <v>0</v>
      </c>
      <c r="R103" s="248" t="s">
        <v>11</v>
      </c>
      <c r="S103" s="249"/>
      <c r="T103" s="250">
        <f>SUM(T91:T102)</f>
        <v>0</v>
      </c>
      <c r="U103" s="248" t="s">
        <v>12</v>
      </c>
      <c r="V103" s="249"/>
      <c r="W103" s="250">
        <f>SUM(W91:W102)</f>
        <v>0</v>
      </c>
      <c r="X103" s="248" t="s">
        <v>13</v>
      </c>
      <c r="Y103" s="249"/>
      <c r="Z103" s="250">
        <f>SUM(Z91:Z102)</f>
        <v>0</v>
      </c>
      <c r="AA103" s="248" t="s">
        <v>14</v>
      </c>
      <c r="AB103" s="249"/>
      <c r="AC103" s="250">
        <f>SUM(AC91:AC102)</f>
        <v>0</v>
      </c>
      <c r="AD103" s="248" t="s">
        <v>15</v>
      </c>
      <c r="AE103" s="249"/>
      <c r="AF103" s="250">
        <f>SUM(AF91:AF102)</f>
        <v>0</v>
      </c>
      <c r="AG103" s="248" t="s">
        <v>16</v>
      </c>
      <c r="AH103" s="249"/>
      <c r="AI103" s="250">
        <f>SUM(AI91:AI102)</f>
        <v>0</v>
      </c>
      <c r="AJ103" s="248" t="s">
        <v>17</v>
      </c>
      <c r="AK103" s="249"/>
      <c r="AL103" s="250">
        <f>SUM(AL91:AL102)</f>
        <v>0</v>
      </c>
      <c r="AM103" s="248" t="s">
        <v>18</v>
      </c>
      <c r="AN103" s="249"/>
      <c r="AO103" s="250">
        <f>SUM(AO91:AO102)</f>
        <v>0</v>
      </c>
      <c r="AP103" s="248" t="s">
        <v>7</v>
      </c>
      <c r="AQ103" s="249"/>
      <c r="AR103" s="250">
        <f>SUM(AR91:AR102)</f>
        <v>0</v>
      </c>
      <c r="AS103" s="248" t="s">
        <v>84</v>
      </c>
      <c r="AT103" s="249"/>
      <c r="AU103" s="250">
        <f>SUM(AU91:AU102)</f>
        <v>0</v>
      </c>
      <c r="AV103" s="248" t="s">
        <v>9</v>
      </c>
      <c r="AW103" s="249"/>
      <c r="AX103" s="250">
        <f>SUM(AX91:AX102)</f>
        <v>0</v>
      </c>
      <c r="AY103" s="248" t="s">
        <v>10</v>
      </c>
      <c r="AZ103" s="249"/>
      <c r="BA103" s="250">
        <f>SUM(BA91:BA102)</f>
        <v>0</v>
      </c>
      <c r="BB103" s="248" t="s">
        <v>11</v>
      </c>
      <c r="BC103" s="249"/>
      <c r="BD103" s="250">
        <f>SUM(BD91:BD102)</f>
        <v>0</v>
      </c>
      <c r="BE103" s="248" t="s">
        <v>12</v>
      </c>
      <c r="BF103" s="249"/>
      <c r="BG103" s="250">
        <f>SUM(BG91:BG102)</f>
        <v>0</v>
      </c>
      <c r="BH103" s="248" t="s">
        <v>13</v>
      </c>
      <c r="BI103" s="249"/>
      <c r="BJ103" s="250">
        <f>SUM(BJ91:BJ102)</f>
        <v>0</v>
      </c>
      <c r="BK103" s="248" t="s">
        <v>14</v>
      </c>
      <c r="BL103" s="249"/>
      <c r="BM103" s="250">
        <f>SUM(BM91:BM102)</f>
        <v>0</v>
      </c>
      <c r="BN103" s="248" t="s">
        <v>15</v>
      </c>
      <c r="BO103" s="249"/>
      <c r="BP103" s="250">
        <f>SUM(BP91:BP102)</f>
        <v>0</v>
      </c>
      <c r="BQ103" s="248" t="s">
        <v>16</v>
      </c>
      <c r="BR103" s="249"/>
      <c r="BS103" s="250">
        <f>SUM(BS91:BS102)</f>
        <v>0</v>
      </c>
      <c r="BT103" s="248" t="s">
        <v>17</v>
      </c>
      <c r="BU103" s="249"/>
      <c r="BV103" s="250">
        <f>SUM(BV91:BV102)</f>
        <v>0</v>
      </c>
      <c r="BW103" s="248" t="s">
        <v>18</v>
      </c>
      <c r="BX103" s="249"/>
      <c r="BY103" s="250">
        <f>SUM(BY91:BY102)</f>
        <v>0</v>
      </c>
      <c r="BZ103" s="248" t="s">
        <v>7</v>
      </c>
      <c r="CA103" s="249"/>
      <c r="CB103" s="250">
        <f>SUM(CB91:CB102)</f>
        <v>0</v>
      </c>
      <c r="CC103" s="248" t="s">
        <v>84</v>
      </c>
      <c r="CD103" s="249"/>
      <c r="CE103" s="250">
        <f>SUM(CE91:CE102)</f>
        <v>0</v>
      </c>
      <c r="CF103" s="248" t="s">
        <v>9</v>
      </c>
      <c r="CG103" s="249"/>
      <c r="CH103" s="250">
        <f>SUM(CH91:CH102)</f>
        <v>0</v>
      </c>
      <c r="CI103" s="248" t="s">
        <v>10</v>
      </c>
      <c r="CJ103" s="249"/>
      <c r="CK103" s="250">
        <f>SUM(CK91:CK102)</f>
        <v>0</v>
      </c>
      <c r="CL103" s="248" t="s">
        <v>11</v>
      </c>
      <c r="CM103" s="249"/>
      <c r="CN103" s="250">
        <f>SUM(CN91:CN102)</f>
        <v>0</v>
      </c>
      <c r="CO103" s="248" t="s">
        <v>12</v>
      </c>
      <c r="CP103" s="249"/>
      <c r="CQ103" s="250">
        <f>SUM(CQ91:CQ102)</f>
        <v>0</v>
      </c>
      <c r="CR103" s="248" t="s">
        <v>13</v>
      </c>
      <c r="CS103" s="249"/>
      <c r="CT103" s="250">
        <f>SUM(CT91:CT102)</f>
        <v>0</v>
      </c>
      <c r="CU103" s="248" t="s">
        <v>14</v>
      </c>
      <c r="CV103" s="249"/>
      <c r="CW103" s="250">
        <f>SUM(CW91:CW102)</f>
        <v>0</v>
      </c>
      <c r="CX103" s="248" t="s">
        <v>15</v>
      </c>
      <c r="CY103" s="249"/>
      <c r="CZ103" s="250">
        <f>SUM(CZ91:CZ102)</f>
        <v>0</v>
      </c>
      <c r="DA103" s="248" t="s">
        <v>16</v>
      </c>
      <c r="DB103" s="249"/>
      <c r="DC103" s="250">
        <f>SUM(DC91:DC102)</f>
        <v>0</v>
      </c>
      <c r="DD103" s="248" t="s">
        <v>17</v>
      </c>
      <c r="DE103" s="249"/>
      <c r="DF103" s="250">
        <f>SUM(DF91:DF102)</f>
        <v>0</v>
      </c>
      <c r="DG103" s="248" t="s">
        <v>18</v>
      </c>
      <c r="DH103" s="249"/>
      <c r="DI103" s="250">
        <f>SUM(DI91:DI102)</f>
        <v>0</v>
      </c>
      <c r="DJ103" s="248" t="s">
        <v>7</v>
      </c>
      <c r="DK103" s="249"/>
      <c r="DL103" s="250">
        <f>SUM(DL91:DL102)</f>
        <v>0</v>
      </c>
      <c r="DM103" s="248" t="s">
        <v>84</v>
      </c>
      <c r="DN103" s="249"/>
      <c r="DO103" s="250">
        <f>SUM(DO91:DO102)</f>
        <v>0</v>
      </c>
      <c r="DP103" s="248" t="s">
        <v>9</v>
      </c>
      <c r="DQ103" s="249"/>
      <c r="DR103" s="250">
        <f>SUM(DR91:DR102)</f>
        <v>0</v>
      </c>
      <c r="DS103" s="248" t="s">
        <v>10</v>
      </c>
      <c r="DT103" s="249"/>
      <c r="DU103" s="250">
        <f>SUM(DU91:DU102)</f>
        <v>0</v>
      </c>
      <c r="DV103" s="248" t="s">
        <v>11</v>
      </c>
      <c r="DW103" s="249"/>
      <c r="DX103" s="250">
        <f>SUM(DX91:DX102)</f>
        <v>0</v>
      </c>
      <c r="DY103" s="248" t="s">
        <v>12</v>
      </c>
      <c r="DZ103" s="249"/>
      <c r="EA103" s="250">
        <f>SUM(EA91:EA102)</f>
        <v>0</v>
      </c>
      <c r="EB103" s="248" t="s">
        <v>13</v>
      </c>
      <c r="EC103" s="249"/>
      <c r="ED103" s="250">
        <f>SUM(ED91:ED102)</f>
        <v>0</v>
      </c>
      <c r="EE103" s="248" t="s">
        <v>14</v>
      </c>
      <c r="EF103" s="249"/>
      <c r="EG103" s="250">
        <f>SUM(EG91:EG102)</f>
        <v>0</v>
      </c>
      <c r="EH103" s="248" t="s">
        <v>15</v>
      </c>
      <c r="EI103" s="249"/>
      <c r="EJ103" s="250">
        <f>SUM(EJ91:EJ102)</f>
        <v>0</v>
      </c>
      <c r="EK103" s="248" t="s">
        <v>16</v>
      </c>
      <c r="EL103" s="249"/>
      <c r="EM103" s="250">
        <f>SUM(EM91:EM102)</f>
        <v>0</v>
      </c>
      <c r="EN103" s="248" t="s">
        <v>17</v>
      </c>
      <c r="EO103" s="249"/>
      <c r="EP103" s="250">
        <f>SUM(EP91:EP102)</f>
        <v>0</v>
      </c>
      <c r="EQ103" s="248" t="s">
        <v>18</v>
      </c>
      <c r="ER103" s="249"/>
      <c r="ES103" s="250">
        <f>SUM(ES91:ES102)</f>
        <v>0</v>
      </c>
      <c r="ET103" s="248" t="s">
        <v>7</v>
      </c>
      <c r="EU103" s="249"/>
      <c r="EV103" s="250">
        <f>SUM(EV91:EV102)</f>
        <v>0</v>
      </c>
      <c r="EW103" s="248" t="s">
        <v>84</v>
      </c>
      <c r="EX103" s="249"/>
      <c r="EY103" s="250">
        <f>SUM(EY91:EY102)</f>
        <v>0</v>
      </c>
      <c r="EZ103" s="248" t="s">
        <v>9</v>
      </c>
      <c r="FA103" s="249"/>
      <c r="FB103" s="250">
        <f>SUM(FB91:FB102)</f>
        <v>0</v>
      </c>
      <c r="FC103" s="248" t="s">
        <v>10</v>
      </c>
      <c r="FD103" s="249"/>
      <c r="FE103" s="250">
        <f>SUM(FE91:FE102)</f>
        <v>0</v>
      </c>
      <c r="FF103" s="248" t="s">
        <v>11</v>
      </c>
      <c r="FG103" s="249"/>
      <c r="FH103" s="250">
        <f>SUM(FH91:FH102)</f>
        <v>0</v>
      </c>
      <c r="FI103" s="248" t="s">
        <v>12</v>
      </c>
      <c r="FJ103" s="249"/>
      <c r="FK103" s="250">
        <f>SUM(FK91:FK102)</f>
        <v>0</v>
      </c>
      <c r="FL103" s="248" t="s">
        <v>13</v>
      </c>
      <c r="FM103" s="249"/>
      <c r="FN103" s="250">
        <f>SUM(FN91:FN102)</f>
        <v>0</v>
      </c>
      <c r="FO103" s="248" t="s">
        <v>14</v>
      </c>
      <c r="FP103" s="249"/>
      <c r="FQ103" s="250">
        <f>SUM(FQ91:FQ102)</f>
        <v>0</v>
      </c>
      <c r="FR103" s="248" t="s">
        <v>15</v>
      </c>
      <c r="FS103" s="249"/>
      <c r="FT103" s="250">
        <f>SUM(FT91:FT102)</f>
        <v>0</v>
      </c>
      <c r="FU103" s="248" t="s">
        <v>16</v>
      </c>
      <c r="FV103" s="249"/>
      <c r="FW103" s="250">
        <f>SUM(FW91:FW102)</f>
        <v>0</v>
      </c>
      <c r="FX103" s="248" t="s">
        <v>17</v>
      </c>
      <c r="FY103" s="249"/>
      <c r="FZ103" s="250">
        <f>SUM(FZ91:FZ102)</f>
        <v>0</v>
      </c>
      <c r="GA103" s="248" t="s">
        <v>18</v>
      </c>
      <c r="GB103" s="249"/>
      <c r="GC103" s="250">
        <f>SUM(GC91:GC102)</f>
        <v>0</v>
      </c>
    </row>
    <row r="104" spans="1:41" ht="15.75" thickBot="1">
      <c r="A104" s="186"/>
      <c r="B104" s="186"/>
      <c r="C104" s="264"/>
      <c r="D104" s="264"/>
      <c r="E104" s="261"/>
      <c r="F104" s="260"/>
      <c r="G104" s="260"/>
      <c r="H104" s="252"/>
      <c r="I104" s="260"/>
      <c r="J104" s="260"/>
      <c r="K104" s="252"/>
      <c r="L104" s="260"/>
      <c r="M104" s="260"/>
      <c r="N104" s="252"/>
      <c r="O104" s="260"/>
      <c r="P104" s="260"/>
      <c r="Q104" s="252"/>
      <c r="R104" s="260"/>
      <c r="S104" s="260"/>
      <c r="T104" s="252"/>
      <c r="U104" s="260"/>
      <c r="V104" s="260"/>
      <c r="W104" s="252"/>
      <c r="X104" s="260"/>
      <c r="Y104" s="260"/>
      <c r="Z104" s="252"/>
      <c r="AA104" s="260"/>
      <c r="AB104" s="260"/>
      <c r="AC104" s="252"/>
      <c r="AD104" s="260"/>
      <c r="AE104" s="260"/>
      <c r="AF104" s="252"/>
      <c r="AG104" s="260"/>
      <c r="AH104" s="260"/>
      <c r="AI104" s="252"/>
      <c r="AJ104" s="260"/>
      <c r="AK104" s="260"/>
      <c r="AL104" s="252"/>
      <c r="AM104" s="260"/>
      <c r="AN104" s="260"/>
      <c r="AO104" s="216"/>
    </row>
    <row r="105" spans="2:185" ht="15">
      <c r="B105" s="210"/>
      <c r="C105" s="211"/>
      <c r="D105" s="211"/>
      <c r="E105" s="211"/>
      <c r="F105" s="212" t="s">
        <v>7</v>
      </c>
      <c r="G105" s="212"/>
      <c r="H105" s="215"/>
      <c r="I105" s="214" t="s">
        <v>84</v>
      </c>
      <c r="J105" s="212"/>
      <c r="K105" s="215"/>
      <c r="L105" s="214" t="s">
        <v>9</v>
      </c>
      <c r="M105" s="212"/>
      <c r="N105" s="215"/>
      <c r="O105" s="214" t="s">
        <v>10</v>
      </c>
      <c r="P105" s="212"/>
      <c r="Q105" s="215"/>
      <c r="R105" s="214" t="s">
        <v>11</v>
      </c>
      <c r="S105" s="212"/>
      <c r="T105" s="215"/>
      <c r="U105" s="214" t="s">
        <v>12</v>
      </c>
      <c r="V105" s="212"/>
      <c r="W105" s="215"/>
      <c r="X105" s="214" t="s">
        <v>13</v>
      </c>
      <c r="Y105" s="212"/>
      <c r="Z105" s="215"/>
      <c r="AA105" s="214" t="s">
        <v>14</v>
      </c>
      <c r="AB105" s="212"/>
      <c r="AC105" s="215"/>
      <c r="AD105" s="214" t="s">
        <v>15</v>
      </c>
      <c r="AE105" s="212"/>
      <c r="AF105" s="215"/>
      <c r="AG105" s="212" t="s">
        <v>16</v>
      </c>
      <c r="AH105" s="212"/>
      <c r="AI105" s="215"/>
      <c r="AJ105" s="212" t="s">
        <v>17</v>
      </c>
      <c r="AK105" s="212"/>
      <c r="AL105" s="215"/>
      <c r="AM105" s="212" t="s">
        <v>18</v>
      </c>
      <c r="AN105" s="212"/>
      <c r="AO105" s="215"/>
      <c r="AP105" s="212" t="s">
        <v>7</v>
      </c>
      <c r="AQ105" s="212"/>
      <c r="AR105" s="213"/>
      <c r="AS105" s="214" t="s">
        <v>84</v>
      </c>
      <c r="AT105" s="212"/>
      <c r="AU105" s="215"/>
      <c r="AV105" s="214" t="s">
        <v>9</v>
      </c>
      <c r="AW105" s="212"/>
      <c r="AX105" s="215"/>
      <c r="AY105" s="214" t="s">
        <v>10</v>
      </c>
      <c r="AZ105" s="212"/>
      <c r="BA105" s="215"/>
      <c r="BB105" s="214" t="s">
        <v>11</v>
      </c>
      <c r="BC105" s="212"/>
      <c r="BD105" s="215"/>
      <c r="BE105" s="214" t="s">
        <v>12</v>
      </c>
      <c r="BF105" s="212"/>
      <c r="BG105" s="215"/>
      <c r="BH105" s="214" t="s">
        <v>13</v>
      </c>
      <c r="BI105" s="212"/>
      <c r="BJ105" s="215"/>
      <c r="BK105" s="214" t="s">
        <v>14</v>
      </c>
      <c r="BL105" s="212"/>
      <c r="BM105" s="215"/>
      <c r="BN105" s="214" t="s">
        <v>15</v>
      </c>
      <c r="BO105" s="212"/>
      <c r="BP105" s="215"/>
      <c r="BQ105" s="212" t="s">
        <v>16</v>
      </c>
      <c r="BR105" s="212"/>
      <c r="BS105" s="215"/>
      <c r="BT105" s="212" t="s">
        <v>17</v>
      </c>
      <c r="BU105" s="212"/>
      <c r="BV105" s="215"/>
      <c r="BW105" s="212" t="s">
        <v>18</v>
      </c>
      <c r="BX105" s="212"/>
      <c r="BY105" s="216"/>
      <c r="BZ105" s="212" t="s">
        <v>7</v>
      </c>
      <c r="CA105" s="212"/>
      <c r="CB105" s="215"/>
      <c r="CC105" s="214" t="s">
        <v>84</v>
      </c>
      <c r="CD105" s="212"/>
      <c r="CE105" s="215"/>
      <c r="CF105" s="214" t="s">
        <v>9</v>
      </c>
      <c r="CG105" s="212"/>
      <c r="CH105" s="215"/>
      <c r="CI105" s="214" t="s">
        <v>10</v>
      </c>
      <c r="CJ105" s="212"/>
      <c r="CK105" s="215"/>
      <c r="CL105" s="214" t="s">
        <v>11</v>
      </c>
      <c r="CM105" s="212"/>
      <c r="CN105" s="215"/>
      <c r="CO105" s="214" t="s">
        <v>12</v>
      </c>
      <c r="CP105" s="212"/>
      <c r="CQ105" s="215"/>
      <c r="CR105" s="214" t="s">
        <v>13</v>
      </c>
      <c r="CS105" s="212"/>
      <c r="CT105" s="215"/>
      <c r="CU105" s="214" t="s">
        <v>14</v>
      </c>
      <c r="CV105" s="212"/>
      <c r="CW105" s="215"/>
      <c r="CX105" s="214" t="s">
        <v>15</v>
      </c>
      <c r="CY105" s="212"/>
      <c r="CZ105" s="215"/>
      <c r="DA105" s="212" t="s">
        <v>16</v>
      </c>
      <c r="DB105" s="212"/>
      <c r="DC105" s="215"/>
      <c r="DD105" s="212" t="s">
        <v>17</v>
      </c>
      <c r="DE105" s="212"/>
      <c r="DF105" s="215"/>
      <c r="DG105" s="212" t="s">
        <v>18</v>
      </c>
      <c r="DH105" s="212"/>
      <c r="DI105" s="216"/>
      <c r="DJ105" s="212" t="s">
        <v>7</v>
      </c>
      <c r="DK105" s="212"/>
      <c r="DL105" s="215"/>
      <c r="DM105" s="214" t="s">
        <v>84</v>
      </c>
      <c r="DN105" s="212"/>
      <c r="DO105" s="215"/>
      <c r="DP105" s="214" t="s">
        <v>9</v>
      </c>
      <c r="DQ105" s="212"/>
      <c r="DR105" s="215"/>
      <c r="DS105" s="214" t="s">
        <v>10</v>
      </c>
      <c r="DT105" s="212"/>
      <c r="DU105" s="215"/>
      <c r="DV105" s="214" t="s">
        <v>11</v>
      </c>
      <c r="DW105" s="212"/>
      <c r="DX105" s="215"/>
      <c r="DY105" s="214" t="s">
        <v>12</v>
      </c>
      <c r="DZ105" s="212"/>
      <c r="EA105" s="215"/>
      <c r="EB105" s="214" t="s">
        <v>13</v>
      </c>
      <c r="EC105" s="212"/>
      <c r="ED105" s="215"/>
      <c r="EE105" s="214" t="s">
        <v>14</v>
      </c>
      <c r="EF105" s="212"/>
      <c r="EG105" s="215"/>
      <c r="EH105" s="214" t="s">
        <v>15</v>
      </c>
      <c r="EI105" s="212"/>
      <c r="EJ105" s="215"/>
      <c r="EK105" s="212" t="s">
        <v>16</v>
      </c>
      <c r="EL105" s="212"/>
      <c r="EM105" s="215"/>
      <c r="EN105" s="212" t="s">
        <v>17</v>
      </c>
      <c r="EO105" s="212"/>
      <c r="EP105" s="215"/>
      <c r="EQ105" s="212" t="s">
        <v>18</v>
      </c>
      <c r="ER105" s="212"/>
      <c r="ES105" s="216"/>
      <c r="ET105" s="212" t="s">
        <v>7</v>
      </c>
      <c r="EU105" s="212"/>
      <c r="EV105" s="215"/>
      <c r="EW105" s="214" t="s">
        <v>84</v>
      </c>
      <c r="EX105" s="212"/>
      <c r="EY105" s="215"/>
      <c r="EZ105" s="214" t="s">
        <v>9</v>
      </c>
      <c r="FA105" s="212"/>
      <c r="FB105" s="215"/>
      <c r="FC105" s="214" t="s">
        <v>10</v>
      </c>
      <c r="FD105" s="212"/>
      <c r="FE105" s="215"/>
      <c r="FF105" s="214" t="s">
        <v>11</v>
      </c>
      <c r="FG105" s="212"/>
      <c r="FH105" s="215"/>
      <c r="FI105" s="214" t="s">
        <v>12</v>
      </c>
      <c r="FJ105" s="212"/>
      <c r="FK105" s="215"/>
      <c r="FL105" s="214" t="s">
        <v>13</v>
      </c>
      <c r="FM105" s="212"/>
      <c r="FN105" s="215"/>
      <c r="FO105" s="214" t="s">
        <v>14</v>
      </c>
      <c r="FP105" s="212"/>
      <c r="FQ105" s="215"/>
      <c r="FR105" s="214" t="s">
        <v>15</v>
      </c>
      <c r="FS105" s="212"/>
      <c r="FT105" s="215"/>
      <c r="FU105" s="212" t="s">
        <v>16</v>
      </c>
      <c r="FV105" s="212"/>
      <c r="FW105" s="215"/>
      <c r="FX105" s="212" t="s">
        <v>17</v>
      </c>
      <c r="FY105" s="212"/>
      <c r="FZ105" s="215"/>
      <c r="GA105" s="212" t="s">
        <v>18</v>
      </c>
      <c r="GB105" s="212"/>
      <c r="GC105" s="216"/>
    </row>
    <row r="106" spans="2:185" ht="15.75" thickBot="1">
      <c r="B106" s="218" t="s">
        <v>85</v>
      </c>
      <c r="C106" s="330" t="s">
        <v>86</v>
      </c>
      <c r="D106" s="330" t="s">
        <v>87</v>
      </c>
      <c r="E106" s="333" t="s">
        <v>88</v>
      </c>
      <c r="F106" s="219" t="s">
        <v>89</v>
      </c>
      <c r="G106" s="219" t="s">
        <v>90</v>
      </c>
      <c r="H106" s="221" t="s">
        <v>91</v>
      </c>
      <c r="I106" s="220" t="s">
        <v>89</v>
      </c>
      <c r="J106" s="219" t="s">
        <v>90</v>
      </c>
      <c r="K106" s="221" t="s">
        <v>91</v>
      </c>
      <c r="L106" s="220" t="s">
        <v>89</v>
      </c>
      <c r="M106" s="219" t="s">
        <v>90</v>
      </c>
      <c r="N106" s="221" t="s">
        <v>91</v>
      </c>
      <c r="O106" s="220" t="s">
        <v>89</v>
      </c>
      <c r="P106" s="219" t="s">
        <v>90</v>
      </c>
      <c r="Q106" s="221" t="s">
        <v>91</v>
      </c>
      <c r="R106" s="220" t="s">
        <v>89</v>
      </c>
      <c r="S106" s="219" t="s">
        <v>90</v>
      </c>
      <c r="T106" s="221" t="s">
        <v>91</v>
      </c>
      <c r="U106" s="220" t="s">
        <v>89</v>
      </c>
      <c r="V106" s="219" t="s">
        <v>90</v>
      </c>
      <c r="W106" s="221" t="s">
        <v>91</v>
      </c>
      <c r="X106" s="220" t="s">
        <v>89</v>
      </c>
      <c r="Y106" s="219" t="s">
        <v>90</v>
      </c>
      <c r="Z106" s="221" t="s">
        <v>91</v>
      </c>
      <c r="AA106" s="220" t="s">
        <v>89</v>
      </c>
      <c r="AB106" s="219" t="s">
        <v>90</v>
      </c>
      <c r="AC106" s="221" t="s">
        <v>91</v>
      </c>
      <c r="AD106" s="220" t="s">
        <v>89</v>
      </c>
      <c r="AE106" s="219" t="s">
        <v>90</v>
      </c>
      <c r="AF106" s="221" t="s">
        <v>91</v>
      </c>
      <c r="AG106" s="219" t="s">
        <v>89</v>
      </c>
      <c r="AH106" s="219" t="s">
        <v>90</v>
      </c>
      <c r="AI106" s="221" t="s">
        <v>91</v>
      </c>
      <c r="AJ106" s="219" t="s">
        <v>89</v>
      </c>
      <c r="AK106" s="219" t="s">
        <v>90</v>
      </c>
      <c r="AL106" s="221" t="s">
        <v>91</v>
      </c>
      <c r="AM106" s="219" t="s">
        <v>89</v>
      </c>
      <c r="AN106" s="219" t="s">
        <v>90</v>
      </c>
      <c r="AO106" s="221" t="s">
        <v>91</v>
      </c>
      <c r="AP106" s="219" t="s">
        <v>89</v>
      </c>
      <c r="AQ106" s="219" t="s">
        <v>90</v>
      </c>
      <c r="AR106" s="219" t="s">
        <v>91</v>
      </c>
      <c r="AS106" s="220" t="s">
        <v>89</v>
      </c>
      <c r="AT106" s="219" t="s">
        <v>90</v>
      </c>
      <c r="AU106" s="221" t="s">
        <v>91</v>
      </c>
      <c r="AV106" s="220" t="s">
        <v>89</v>
      </c>
      <c r="AW106" s="219" t="s">
        <v>90</v>
      </c>
      <c r="AX106" s="221" t="s">
        <v>91</v>
      </c>
      <c r="AY106" s="220" t="s">
        <v>89</v>
      </c>
      <c r="AZ106" s="219" t="s">
        <v>90</v>
      </c>
      <c r="BA106" s="221" t="s">
        <v>91</v>
      </c>
      <c r="BB106" s="220" t="s">
        <v>89</v>
      </c>
      <c r="BC106" s="219" t="s">
        <v>90</v>
      </c>
      <c r="BD106" s="221" t="s">
        <v>91</v>
      </c>
      <c r="BE106" s="220" t="s">
        <v>89</v>
      </c>
      <c r="BF106" s="219" t="s">
        <v>90</v>
      </c>
      <c r="BG106" s="221" t="s">
        <v>91</v>
      </c>
      <c r="BH106" s="220" t="s">
        <v>89</v>
      </c>
      <c r="BI106" s="219" t="s">
        <v>90</v>
      </c>
      <c r="BJ106" s="221" t="s">
        <v>91</v>
      </c>
      <c r="BK106" s="220" t="s">
        <v>89</v>
      </c>
      <c r="BL106" s="219" t="s">
        <v>90</v>
      </c>
      <c r="BM106" s="221" t="s">
        <v>91</v>
      </c>
      <c r="BN106" s="220" t="s">
        <v>89</v>
      </c>
      <c r="BO106" s="219" t="s">
        <v>90</v>
      </c>
      <c r="BP106" s="221" t="s">
        <v>91</v>
      </c>
      <c r="BQ106" s="219" t="s">
        <v>89</v>
      </c>
      <c r="BR106" s="219" t="s">
        <v>90</v>
      </c>
      <c r="BS106" s="221" t="s">
        <v>91</v>
      </c>
      <c r="BT106" s="219" t="s">
        <v>89</v>
      </c>
      <c r="BU106" s="219" t="s">
        <v>90</v>
      </c>
      <c r="BV106" s="221" t="s">
        <v>91</v>
      </c>
      <c r="BW106" s="219" t="s">
        <v>89</v>
      </c>
      <c r="BX106" s="219" t="s">
        <v>90</v>
      </c>
      <c r="BY106" s="222" t="s">
        <v>91</v>
      </c>
      <c r="BZ106" s="219" t="s">
        <v>89</v>
      </c>
      <c r="CA106" s="219" t="s">
        <v>90</v>
      </c>
      <c r="CB106" s="221" t="s">
        <v>91</v>
      </c>
      <c r="CC106" s="220" t="s">
        <v>89</v>
      </c>
      <c r="CD106" s="219" t="s">
        <v>90</v>
      </c>
      <c r="CE106" s="221" t="s">
        <v>91</v>
      </c>
      <c r="CF106" s="220" t="s">
        <v>89</v>
      </c>
      <c r="CG106" s="219" t="s">
        <v>90</v>
      </c>
      <c r="CH106" s="221" t="s">
        <v>91</v>
      </c>
      <c r="CI106" s="220" t="s">
        <v>89</v>
      </c>
      <c r="CJ106" s="219" t="s">
        <v>90</v>
      </c>
      <c r="CK106" s="221" t="s">
        <v>91</v>
      </c>
      <c r="CL106" s="220" t="s">
        <v>89</v>
      </c>
      <c r="CM106" s="219" t="s">
        <v>90</v>
      </c>
      <c r="CN106" s="221" t="s">
        <v>91</v>
      </c>
      <c r="CO106" s="220" t="s">
        <v>89</v>
      </c>
      <c r="CP106" s="219" t="s">
        <v>90</v>
      </c>
      <c r="CQ106" s="221" t="s">
        <v>91</v>
      </c>
      <c r="CR106" s="220" t="s">
        <v>89</v>
      </c>
      <c r="CS106" s="219" t="s">
        <v>90</v>
      </c>
      <c r="CT106" s="221" t="s">
        <v>91</v>
      </c>
      <c r="CU106" s="220" t="s">
        <v>89</v>
      </c>
      <c r="CV106" s="219" t="s">
        <v>90</v>
      </c>
      <c r="CW106" s="221" t="s">
        <v>91</v>
      </c>
      <c r="CX106" s="220" t="s">
        <v>89</v>
      </c>
      <c r="CY106" s="219" t="s">
        <v>90</v>
      </c>
      <c r="CZ106" s="221" t="s">
        <v>91</v>
      </c>
      <c r="DA106" s="219" t="s">
        <v>89</v>
      </c>
      <c r="DB106" s="219" t="s">
        <v>90</v>
      </c>
      <c r="DC106" s="221" t="s">
        <v>91</v>
      </c>
      <c r="DD106" s="219" t="s">
        <v>89</v>
      </c>
      <c r="DE106" s="219" t="s">
        <v>90</v>
      </c>
      <c r="DF106" s="221" t="s">
        <v>91</v>
      </c>
      <c r="DG106" s="219" t="s">
        <v>89</v>
      </c>
      <c r="DH106" s="219" t="s">
        <v>90</v>
      </c>
      <c r="DI106" s="222" t="s">
        <v>91</v>
      </c>
      <c r="DJ106" s="219" t="s">
        <v>89</v>
      </c>
      <c r="DK106" s="219" t="s">
        <v>90</v>
      </c>
      <c r="DL106" s="221" t="s">
        <v>91</v>
      </c>
      <c r="DM106" s="220" t="s">
        <v>89</v>
      </c>
      <c r="DN106" s="219" t="s">
        <v>90</v>
      </c>
      <c r="DO106" s="221" t="s">
        <v>91</v>
      </c>
      <c r="DP106" s="220" t="s">
        <v>89</v>
      </c>
      <c r="DQ106" s="219" t="s">
        <v>90</v>
      </c>
      <c r="DR106" s="221" t="s">
        <v>91</v>
      </c>
      <c r="DS106" s="220" t="s">
        <v>89</v>
      </c>
      <c r="DT106" s="219" t="s">
        <v>90</v>
      </c>
      <c r="DU106" s="221" t="s">
        <v>91</v>
      </c>
      <c r="DV106" s="220" t="s">
        <v>89</v>
      </c>
      <c r="DW106" s="219" t="s">
        <v>90</v>
      </c>
      <c r="DX106" s="221" t="s">
        <v>91</v>
      </c>
      <c r="DY106" s="220" t="s">
        <v>89</v>
      </c>
      <c r="DZ106" s="219" t="s">
        <v>90</v>
      </c>
      <c r="EA106" s="221" t="s">
        <v>91</v>
      </c>
      <c r="EB106" s="220" t="s">
        <v>89</v>
      </c>
      <c r="EC106" s="219" t="s">
        <v>90</v>
      </c>
      <c r="ED106" s="221" t="s">
        <v>91</v>
      </c>
      <c r="EE106" s="220" t="s">
        <v>89</v>
      </c>
      <c r="EF106" s="219" t="s">
        <v>90</v>
      </c>
      <c r="EG106" s="221" t="s">
        <v>91</v>
      </c>
      <c r="EH106" s="220" t="s">
        <v>89</v>
      </c>
      <c r="EI106" s="219" t="s">
        <v>90</v>
      </c>
      <c r="EJ106" s="221" t="s">
        <v>91</v>
      </c>
      <c r="EK106" s="219" t="s">
        <v>89</v>
      </c>
      <c r="EL106" s="219" t="s">
        <v>90</v>
      </c>
      <c r="EM106" s="221" t="s">
        <v>91</v>
      </c>
      <c r="EN106" s="219" t="s">
        <v>89</v>
      </c>
      <c r="EO106" s="219" t="s">
        <v>90</v>
      </c>
      <c r="EP106" s="221" t="s">
        <v>91</v>
      </c>
      <c r="EQ106" s="219" t="s">
        <v>89</v>
      </c>
      <c r="ER106" s="219" t="s">
        <v>90</v>
      </c>
      <c r="ES106" s="222" t="s">
        <v>91</v>
      </c>
      <c r="ET106" s="219" t="s">
        <v>89</v>
      </c>
      <c r="EU106" s="219" t="s">
        <v>90</v>
      </c>
      <c r="EV106" s="221" t="s">
        <v>91</v>
      </c>
      <c r="EW106" s="220" t="s">
        <v>89</v>
      </c>
      <c r="EX106" s="219" t="s">
        <v>90</v>
      </c>
      <c r="EY106" s="221" t="s">
        <v>91</v>
      </c>
      <c r="EZ106" s="220" t="s">
        <v>89</v>
      </c>
      <c r="FA106" s="219" t="s">
        <v>90</v>
      </c>
      <c r="FB106" s="221" t="s">
        <v>91</v>
      </c>
      <c r="FC106" s="220" t="s">
        <v>89</v>
      </c>
      <c r="FD106" s="219" t="s">
        <v>90</v>
      </c>
      <c r="FE106" s="221" t="s">
        <v>91</v>
      </c>
      <c r="FF106" s="220" t="s">
        <v>89</v>
      </c>
      <c r="FG106" s="219" t="s">
        <v>90</v>
      </c>
      <c r="FH106" s="221" t="s">
        <v>91</v>
      </c>
      <c r="FI106" s="220" t="s">
        <v>89</v>
      </c>
      <c r="FJ106" s="219" t="s">
        <v>90</v>
      </c>
      <c r="FK106" s="221" t="s">
        <v>91</v>
      </c>
      <c r="FL106" s="220" t="s">
        <v>89</v>
      </c>
      <c r="FM106" s="219" t="s">
        <v>90</v>
      </c>
      <c r="FN106" s="221" t="s">
        <v>91</v>
      </c>
      <c r="FO106" s="220" t="s">
        <v>89</v>
      </c>
      <c r="FP106" s="219" t="s">
        <v>90</v>
      </c>
      <c r="FQ106" s="221" t="s">
        <v>91</v>
      </c>
      <c r="FR106" s="220" t="s">
        <v>89</v>
      </c>
      <c r="FS106" s="219" t="s">
        <v>90</v>
      </c>
      <c r="FT106" s="221" t="s">
        <v>91</v>
      </c>
      <c r="FU106" s="219" t="s">
        <v>89</v>
      </c>
      <c r="FV106" s="219" t="s">
        <v>90</v>
      </c>
      <c r="FW106" s="221" t="s">
        <v>91</v>
      </c>
      <c r="FX106" s="219" t="s">
        <v>89</v>
      </c>
      <c r="FY106" s="219" t="s">
        <v>90</v>
      </c>
      <c r="FZ106" s="221" t="s">
        <v>91</v>
      </c>
      <c r="GA106" s="219" t="s">
        <v>89</v>
      </c>
      <c r="GB106" s="219" t="s">
        <v>90</v>
      </c>
      <c r="GC106" s="222" t="s">
        <v>91</v>
      </c>
    </row>
    <row r="107" spans="2:185" ht="15.75" thickBot="1">
      <c r="B107" s="223"/>
      <c r="C107" s="331"/>
      <c r="D107" s="332"/>
      <c r="E107" s="334"/>
      <c r="F107" s="224" t="s">
        <v>92</v>
      </c>
      <c r="G107" s="224" t="s">
        <v>93</v>
      </c>
      <c r="H107" s="227" t="s">
        <v>93</v>
      </c>
      <c r="I107" s="225" t="s">
        <v>92</v>
      </c>
      <c r="J107" s="224" t="s">
        <v>93</v>
      </c>
      <c r="K107" s="226" t="s">
        <v>93</v>
      </c>
      <c r="L107" s="225" t="s">
        <v>92</v>
      </c>
      <c r="M107" s="224" t="s">
        <v>93</v>
      </c>
      <c r="N107" s="226" t="s">
        <v>93</v>
      </c>
      <c r="O107" s="225" t="s">
        <v>92</v>
      </c>
      <c r="P107" s="224" t="s">
        <v>93</v>
      </c>
      <c r="Q107" s="226" t="s">
        <v>93</v>
      </c>
      <c r="R107" s="225" t="s">
        <v>92</v>
      </c>
      <c r="S107" s="224" t="s">
        <v>93</v>
      </c>
      <c r="T107" s="226" t="s">
        <v>93</v>
      </c>
      <c r="U107" s="225" t="s">
        <v>92</v>
      </c>
      <c r="V107" s="224" t="s">
        <v>93</v>
      </c>
      <c r="W107" s="226" t="s">
        <v>93</v>
      </c>
      <c r="X107" s="225" t="s">
        <v>92</v>
      </c>
      <c r="Y107" s="224" t="s">
        <v>93</v>
      </c>
      <c r="Z107" s="226" t="s">
        <v>93</v>
      </c>
      <c r="AA107" s="225" t="s">
        <v>92</v>
      </c>
      <c r="AB107" s="224" t="s">
        <v>93</v>
      </c>
      <c r="AC107" s="226" t="s">
        <v>93</v>
      </c>
      <c r="AD107" s="225" t="s">
        <v>92</v>
      </c>
      <c r="AE107" s="224" t="s">
        <v>93</v>
      </c>
      <c r="AF107" s="226" t="s">
        <v>93</v>
      </c>
      <c r="AG107" s="224" t="s">
        <v>92</v>
      </c>
      <c r="AH107" s="224" t="s">
        <v>93</v>
      </c>
      <c r="AI107" s="226" t="s">
        <v>93</v>
      </c>
      <c r="AJ107" s="224" t="s">
        <v>92</v>
      </c>
      <c r="AK107" s="224" t="s">
        <v>93</v>
      </c>
      <c r="AL107" s="226" t="s">
        <v>93</v>
      </c>
      <c r="AM107" s="224" t="s">
        <v>92</v>
      </c>
      <c r="AN107" s="224" t="s">
        <v>93</v>
      </c>
      <c r="AO107" s="226" t="s">
        <v>93</v>
      </c>
      <c r="AP107" s="224" t="s">
        <v>92</v>
      </c>
      <c r="AQ107" s="224" t="s">
        <v>93</v>
      </c>
      <c r="AR107" s="224" t="s">
        <v>93</v>
      </c>
      <c r="AS107" s="225" t="s">
        <v>92</v>
      </c>
      <c r="AT107" s="224" t="s">
        <v>93</v>
      </c>
      <c r="AU107" s="226" t="s">
        <v>93</v>
      </c>
      <c r="AV107" s="225" t="s">
        <v>92</v>
      </c>
      <c r="AW107" s="224" t="s">
        <v>93</v>
      </c>
      <c r="AX107" s="226" t="s">
        <v>93</v>
      </c>
      <c r="AY107" s="225" t="s">
        <v>92</v>
      </c>
      <c r="AZ107" s="224" t="s">
        <v>93</v>
      </c>
      <c r="BA107" s="226" t="s">
        <v>93</v>
      </c>
      <c r="BB107" s="225" t="s">
        <v>92</v>
      </c>
      <c r="BC107" s="224" t="s">
        <v>93</v>
      </c>
      <c r="BD107" s="226" t="s">
        <v>93</v>
      </c>
      <c r="BE107" s="225" t="s">
        <v>92</v>
      </c>
      <c r="BF107" s="224" t="s">
        <v>93</v>
      </c>
      <c r="BG107" s="226" t="s">
        <v>93</v>
      </c>
      <c r="BH107" s="225" t="s">
        <v>92</v>
      </c>
      <c r="BI107" s="224" t="s">
        <v>93</v>
      </c>
      <c r="BJ107" s="226" t="s">
        <v>93</v>
      </c>
      <c r="BK107" s="225" t="s">
        <v>92</v>
      </c>
      <c r="BL107" s="224" t="s">
        <v>93</v>
      </c>
      <c r="BM107" s="226" t="s">
        <v>93</v>
      </c>
      <c r="BN107" s="225" t="s">
        <v>92</v>
      </c>
      <c r="BO107" s="224" t="s">
        <v>93</v>
      </c>
      <c r="BP107" s="226" t="s">
        <v>93</v>
      </c>
      <c r="BQ107" s="224" t="s">
        <v>92</v>
      </c>
      <c r="BR107" s="224" t="s">
        <v>93</v>
      </c>
      <c r="BS107" s="226" t="s">
        <v>93</v>
      </c>
      <c r="BT107" s="224" t="s">
        <v>92</v>
      </c>
      <c r="BU107" s="224" t="s">
        <v>93</v>
      </c>
      <c r="BV107" s="226" t="s">
        <v>93</v>
      </c>
      <c r="BW107" s="224" t="s">
        <v>92</v>
      </c>
      <c r="BX107" s="224" t="s">
        <v>93</v>
      </c>
      <c r="BY107" s="226" t="s">
        <v>93</v>
      </c>
      <c r="BZ107" s="224" t="s">
        <v>92</v>
      </c>
      <c r="CA107" s="224" t="s">
        <v>93</v>
      </c>
      <c r="CB107" s="227" t="s">
        <v>93</v>
      </c>
      <c r="CC107" s="225" t="s">
        <v>92</v>
      </c>
      <c r="CD107" s="224" t="s">
        <v>93</v>
      </c>
      <c r="CE107" s="226" t="s">
        <v>93</v>
      </c>
      <c r="CF107" s="225" t="s">
        <v>92</v>
      </c>
      <c r="CG107" s="224" t="s">
        <v>93</v>
      </c>
      <c r="CH107" s="226" t="s">
        <v>93</v>
      </c>
      <c r="CI107" s="225" t="s">
        <v>92</v>
      </c>
      <c r="CJ107" s="224" t="s">
        <v>93</v>
      </c>
      <c r="CK107" s="226" t="s">
        <v>93</v>
      </c>
      <c r="CL107" s="225" t="s">
        <v>92</v>
      </c>
      <c r="CM107" s="224" t="s">
        <v>93</v>
      </c>
      <c r="CN107" s="226" t="s">
        <v>93</v>
      </c>
      <c r="CO107" s="225" t="s">
        <v>92</v>
      </c>
      <c r="CP107" s="224" t="s">
        <v>93</v>
      </c>
      <c r="CQ107" s="226" t="s">
        <v>93</v>
      </c>
      <c r="CR107" s="225" t="s">
        <v>92</v>
      </c>
      <c r="CS107" s="224" t="s">
        <v>93</v>
      </c>
      <c r="CT107" s="226" t="s">
        <v>93</v>
      </c>
      <c r="CU107" s="225" t="s">
        <v>92</v>
      </c>
      <c r="CV107" s="224" t="s">
        <v>93</v>
      </c>
      <c r="CW107" s="226" t="s">
        <v>93</v>
      </c>
      <c r="CX107" s="225" t="s">
        <v>92</v>
      </c>
      <c r="CY107" s="224" t="s">
        <v>93</v>
      </c>
      <c r="CZ107" s="226" t="s">
        <v>93</v>
      </c>
      <c r="DA107" s="224" t="s">
        <v>92</v>
      </c>
      <c r="DB107" s="224" t="s">
        <v>93</v>
      </c>
      <c r="DC107" s="226" t="s">
        <v>93</v>
      </c>
      <c r="DD107" s="224" t="s">
        <v>92</v>
      </c>
      <c r="DE107" s="224" t="s">
        <v>93</v>
      </c>
      <c r="DF107" s="226" t="s">
        <v>93</v>
      </c>
      <c r="DG107" s="224" t="s">
        <v>92</v>
      </c>
      <c r="DH107" s="224" t="s">
        <v>93</v>
      </c>
      <c r="DI107" s="226" t="s">
        <v>93</v>
      </c>
      <c r="DJ107" s="224" t="s">
        <v>92</v>
      </c>
      <c r="DK107" s="224" t="s">
        <v>93</v>
      </c>
      <c r="DL107" s="227" t="s">
        <v>93</v>
      </c>
      <c r="DM107" s="225" t="s">
        <v>92</v>
      </c>
      <c r="DN107" s="224" t="s">
        <v>93</v>
      </c>
      <c r="DO107" s="226" t="s">
        <v>93</v>
      </c>
      <c r="DP107" s="225" t="s">
        <v>92</v>
      </c>
      <c r="DQ107" s="224" t="s">
        <v>93</v>
      </c>
      <c r="DR107" s="226" t="s">
        <v>93</v>
      </c>
      <c r="DS107" s="225" t="s">
        <v>92</v>
      </c>
      <c r="DT107" s="224" t="s">
        <v>93</v>
      </c>
      <c r="DU107" s="226" t="s">
        <v>93</v>
      </c>
      <c r="DV107" s="225" t="s">
        <v>92</v>
      </c>
      <c r="DW107" s="224" t="s">
        <v>93</v>
      </c>
      <c r="DX107" s="226" t="s">
        <v>93</v>
      </c>
      <c r="DY107" s="225" t="s">
        <v>92</v>
      </c>
      <c r="DZ107" s="224" t="s">
        <v>93</v>
      </c>
      <c r="EA107" s="226" t="s">
        <v>93</v>
      </c>
      <c r="EB107" s="225" t="s">
        <v>92</v>
      </c>
      <c r="EC107" s="224" t="s">
        <v>93</v>
      </c>
      <c r="ED107" s="226" t="s">
        <v>93</v>
      </c>
      <c r="EE107" s="225" t="s">
        <v>92</v>
      </c>
      <c r="EF107" s="224" t="s">
        <v>93</v>
      </c>
      <c r="EG107" s="226" t="s">
        <v>93</v>
      </c>
      <c r="EH107" s="225" t="s">
        <v>92</v>
      </c>
      <c r="EI107" s="224" t="s">
        <v>93</v>
      </c>
      <c r="EJ107" s="226" t="s">
        <v>93</v>
      </c>
      <c r="EK107" s="224" t="s">
        <v>92</v>
      </c>
      <c r="EL107" s="224" t="s">
        <v>93</v>
      </c>
      <c r="EM107" s="226" t="s">
        <v>93</v>
      </c>
      <c r="EN107" s="224" t="s">
        <v>92</v>
      </c>
      <c r="EO107" s="224" t="s">
        <v>93</v>
      </c>
      <c r="EP107" s="226" t="s">
        <v>93</v>
      </c>
      <c r="EQ107" s="224" t="s">
        <v>92</v>
      </c>
      <c r="ER107" s="224" t="s">
        <v>93</v>
      </c>
      <c r="ES107" s="226" t="s">
        <v>93</v>
      </c>
      <c r="ET107" s="224" t="s">
        <v>92</v>
      </c>
      <c r="EU107" s="224" t="s">
        <v>93</v>
      </c>
      <c r="EV107" s="227" t="s">
        <v>93</v>
      </c>
      <c r="EW107" s="225" t="s">
        <v>92</v>
      </c>
      <c r="EX107" s="224" t="s">
        <v>93</v>
      </c>
      <c r="EY107" s="226" t="s">
        <v>93</v>
      </c>
      <c r="EZ107" s="225" t="s">
        <v>92</v>
      </c>
      <c r="FA107" s="224" t="s">
        <v>93</v>
      </c>
      <c r="FB107" s="226" t="s">
        <v>93</v>
      </c>
      <c r="FC107" s="225" t="s">
        <v>92</v>
      </c>
      <c r="FD107" s="224" t="s">
        <v>93</v>
      </c>
      <c r="FE107" s="226" t="s">
        <v>93</v>
      </c>
      <c r="FF107" s="225" t="s">
        <v>92</v>
      </c>
      <c r="FG107" s="224" t="s">
        <v>93</v>
      </c>
      <c r="FH107" s="226" t="s">
        <v>93</v>
      </c>
      <c r="FI107" s="225" t="s">
        <v>92</v>
      </c>
      <c r="FJ107" s="224" t="s">
        <v>93</v>
      </c>
      <c r="FK107" s="226" t="s">
        <v>93</v>
      </c>
      <c r="FL107" s="225" t="s">
        <v>92</v>
      </c>
      <c r="FM107" s="224" t="s">
        <v>93</v>
      </c>
      <c r="FN107" s="226" t="s">
        <v>93</v>
      </c>
      <c r="FO107" s="225" t="s">
        <v>92</v>
      </c>
      <c r="FP107" s="224" t="s">
        <v>93</v>
      </c>
      <c r="FQ107" s="226" t="s">
        <v>93</v>
      </c>
      <c r="FR107" s="225" t="s">
        <v>92</v>
      </c>
      <c r="FS107" s="224" t="s">
        <v>93</v>
      </c>
      <c r="FT107" s="226" t="s">
        <v>93</v>
      </c>
      <c r="FU107" s="224" t="s">
        <v>92</v>
      </c>
      <c r="FV107" s="224" t="s">
        <v>93</v>
      </c>
      <c r="FW107" s="226" t="s">
        <v>93</v>
      </c>
      <c r="FX107" s="224" t="s">
        <v>92</v>
      </c>
      <c r="FY107" s="224" t="s">
        <v>93</v>
      </c>
      <c r="FZ107" s="226" t="s">
        <v>93</v>
      </c>
      <c r="GA107" s="224" t="s">
        <v>92</v>
      </c>
      <c r="GB107" s="224" t="s">
        <v>93</v>
      </c>
      <c r="GC107" s="226" t="s">
        <v>93</v>
      </c>
    </row>
    <row r="108" spans="2:185" ht="15">
      <c r="B108" s="253" t="s">
        <v>94</v>
      </c>
      <c r="C108" s="229"/>
      <c r="D108" s="230"/>
      <c r="E108" s="231"/>
      <c r="F108" s="235"/>
      <c r="G108" s="233">
        <f>$C$108*$D$108*F108/2000</f>
        <v>0</v>
      </c>
      <c r="H108" s="234"/>
      <c r="I108" s="235"/>
      <c r="J108" s="233">
        <f>$C$108*$D$108*I108/2000</f>
        <v>0</v>
      </c>
      <c r="K108" s="234"/>
      <c r="L108" s="235"/>
      <c r="M108" s="233">
        <f>$C$108*$D$108*L108/2000</f>
        <v>0</v>
      </c>
      <c r="N108" s="234"/>
      <c r="O108" s="235"/>
      <c r="P108" s="233">
        <f>$C$108*$D$108*O108/2000</f>
        <v>0</v>
      </c>
      <c r="Q108" s="234"/>
      <c r="R108" s="235"/>
      <c r="S108" s="233">
        <f>$C$108*$D$108*R108/2000</f>
        <v>0</v>
      </c>
      <c r="T108" s="234"/>
      <c r="U108" s="235"/>
      <c r="V108" s="233">
        <f>$C$108*$D$108*U108/2000</f>
        <v>0</v>
      </c>
      <c r="W108" s="234"/>
      <c r="X108" s="235"/>
      <c r="Y108" s="233">
        <f>$C$108*$D$108*X108/2000</f>
        <v>0</v>
      </c>
      <c r="Z108" s="234"/>
      <c r="AA108" s="235"/>
      <c r="AB108" s="233">
        <f>$C$108*$D$108*AA108/2000</f>
        <v>0</v>
      </c>
      <c r="AC108" s="234"/>
      <c r="AD108" s="235"/>
      <c r="AE108" s="233">
        <f>$C$108*$D$108*AD108/2000</f>
        <v>0</v>
      </c>
      <c r="AF108" s="234"/>
      <c r="AG108" s="235"/>
      <c r="AH108" s="233">
        <f>$C$108*$D$108*AG108/2000</f>
        <v>0</v>
      </c>
      <c r="AI108" s="234"/>
      <c r="AJ108" s="235"/>
      <c r="AK108" s="233">
        <f>$C$108*$D$108*AJ108/2000</f>
        <v>0</v>
      </c>
      <c r="AL108" s="234"/>
      <c r="AM108" s="235"/>
      <c r="AN108" s="233">
        <f>$C$108*$D$108*AM108/2000</f>
        <v>0</v>
      </c>
      <c r="AO108" s="234"/>
      <c r="AP108" s="235"/>
      <c r="AQ108" s="233">
        <f>$C$108*$D$108*AP108/2000</f>
        <v>0</v>
      </c>
      <c r="AR108" s="234"/>
      <c r="AS108" s="235"/>
      <c r="AT108" s="233">
        <f>$C$108*$D$108*AS108/2000</f>
        <v>0</v>
      </c>
      <c r="AU108" s="234"/>
      <c r="AV108" s="235"/>
      <c r="AW108" s="233">
        <f>$C$108*$D$108*AV108/2000</f>
        <v>0</v>
      </c>
      <c r="AX108" s="234"/>
      <c r="AY108" s="235"/>
      <c r="AZ108" s="233">
        <f>$C$108*$D$108*AY108/2000</f>
        <v>0</v>
      </c>
      <c r="BA108" s="234"/>
      <c r="BB108" s="235"/>
      <c r="BC108" s="233">
        <f>$C$108*$D$108*BB108/2000</f>
        <v>0</v>
      </c>
      <c r="BD108" s="234"/>
      <c r="BE108" s="235"/>
      <c r="BF108" s="233">
        <f>$C$108*$D$108*BE108/2000</f>
        <v>0</v>
      </c>
      <c r="BG108" s="234"/>
      <c r="BH108" s="235"/>
      <c r="BI108" s="233">
        <f>$C$108*$D$108*BH108/2000</f>
        <v>0</v>
      </c>
      <c r="BJ108" s="234"/>
      <c r="BK108" s="235"/>
      <c r="BL108" s="233">
        <f>$C$108*$D$108*BK108/2000</f>
        <v>0</v>
      </c>
      <c r="BM108" s="234"/>
      <c r="BN108" s="235"/>
      <c r="BO108" s="233">
        <f>$C$108*$D$108*BN108/2000</f>
        <v>0</v>
      </c>
      <c r="BP108" s="234"/>
      <c r="BQ108" s="235"/>
      <c r="BR108" s="233">
        <f>$C$108*$D$108*BQ108/2000</f>
        <v>0</v>
      </c>
      <c r="BS108" s="234"/>
      <c r="BT108" s="235"/>
      <c r="BU108" s="233">
        <f>$C$108*$D$108*BT108/2000</f>
        <v>0</v>
      </c>
      <c r="BV108" s="234"/>
      <c r="BW108" s="235"/>
      <c r="BX108" s="233">
        <f>$C$108*$D$108*BW108/2000</f>
        <v>0</v>
      </c>
      <c r="BY108" s="234"/>
      <c r="BZ108" s="235"/>
      <c r="CA108" s="233">
        <f>$C$108*$D$108*BZ108/2000</f>
        <v>0</v>
      </c>
      <c r="CB108" s="234"/>
      <c r="CC108" s="235"/>
      <c r="CD108" s="233">
        <f>$C$108*$D$108*CC108/2000</f>
        <v>0</v>
      </c>
      <c r="CE108" s="234"/>
      <c r="CF108" s="235"/>
      <c r="CG108" s="233">
        <f>$C$108*$D$108*CF108/2000</f>
        <v>0</v>
      </c>
      <c r="CH108" s="234"/>
      <c r="CI108" s="235"/>
      <c r="CJ108" s="233">
        <f>$C$108*$D$108*CI108/2000</f>
        <v>0</v>
      </c>
      <c r="CK108" s="234"/>
      <c r="CL108" s="235"/>
      <c r="CM108" s="233">
        <f>$C$108*$D$108*CL108/2000</f>
        <v>0</v>
      </c>
      <c r="CN108" s="234"/>
      <c r="CO108" s="235"/>
      <c r="CP108" s="233">
        <f>$C$108*$D$108*CO108/2000</f>
        <v>0</v>
      </c>
      <c r="CQ108" s="234"/>
      <c r="CR108" s="235"/>
      <c r="CS108" s="233">
        <f>$C$108*$D$108*CR108/2000</f>
        <v>0</v>
      </c>
      <c r="CT108" s="234"/>
      <c r="CU108" s="235"/>
      <c r="CV108" s="233">
        <f>$C$108*$D$108*CU108/2000</f>
        <v>0</v>
      </c>
      <c r="CW108" s="234"/>
      <c r="CX108" s="235"/>
      <c r="CY108" s="233">
        <f>$C$108*$D$108*CX108/2000</f>
        <v>0</v>
      </c>
      <c r="CZ108" s="234"/>
      <c r="DA108" s="235"/>
      <c r="DB108" s="233">
        <f>$C$108*$D$108*DA108/2000</f>
        <v>0</v>
      </c>
      <c r="DC108" s="234"/>
      <c r="DD108" s="235"/>
      <c r="DE108" s="233">
        <f>$C$108*$D$108*DD108/2000</f>
        <v>0</v>
      </c>
      <c r="DF108" s="234"/>
      <c r="DG108" s="235"/>
      <c r="DH108" s="233">
        <f>$C$108*$D$108*DG108/2000</f>
        <v>0</v>
      </c>
      <c r="DI108" s="234"/>
      <c r="DJ108" s="235"/>
      <c r="DK108" s="233">
        <f>$C$108*$D$108*DJ108/2000</f>
        <v>0</v>
      </c>
      <c r="DL108" s="234"/>
      <c r="DM108" s="235"/>
      <c r="DN108" s="233">
        <f>$C$108*$D$108*DM108/2000</f>
        <v>0</v>
      </c>
      <c r="DO108" s="234"/>
      <c r="DP108" s="235"/>
      <c r="DQ108" s="233">
        <f>$C$108*$D$108*DP108/2000</f>
        <v>0</v>
      </c>
      <c r="DR108" s="234"/>
      <c r="DS108" s="235"/>
      <c r="DT108" s="233">
        <f>$C$108*$D$108*DS108/2000</f>
        <v>0</v>
      </c>
      <c r="DU108" s="234"/>
      <c r="DV108" s="235"/>
      <c r="DW108" s="233">
        <f>$C$108*$D$108*DV108/2000</f>
        <v>0</v>
      </c>
      <c r="DX108" s="234"/>
      <c r="DY108" s="235"/>
      <c r="DZ108" s="233">
        <f>$C$108*$D$108*DY108/2000</f>
        <v>0</v>
      </c>
      <c r="EA108" s="234"/>
      <c r="EB108" s="235"/>
      <c r="EC108" s="233">
        <f>$C$108*$D$108*EB108/2000</f>
        <v>0</v>
      </c>
      <c r="ED108" s="234"/>
      <c r="EE108" s="235"/>
      <c r="EF108" s="233">
        <f>$C$108*$D$108*EE108/2000</f>
        <v>0</v>
      </c>
      <c r="EG108" s="234"/>
      <c r="EH108" s="235"/>
      <c r="EI108" s="233">
        <f>$C$108*$D$108*EH108/2000</f>
        <v>0</v>
      </c>
      <c r="EJ108" s="234"/>
      <c r="EK108" s="235"/>
      <c r="EL108" s="233">
        <f>$C$108*$D$108*EK108/2000</f>
        <v>0</v>
      </c>
      <c r="EM108" s="234"/>
      <c r="EN108" s="235"/>
      <c r="EO108" s="233">
        <f>$C$108*$D$108*EN108/2000</f>
        <v>0</v>
      </c>
      <c r="EP108" s="234"/>
      <c r="EQ108" s="235"/>
      <c r="ER108" s="233">
        <f>$C$108*$D$108*EQ108/2000</f>
        <v>0</v>
      </c>
      <c r="ES108" s="234"/>
      <c r="ET108" s="235"/>
      <c r="EU108" s="233">
        <f>$C$108*$D$108*ET108/2000</f>
        <v>0</v>
      </c>
      <c r="EV108" s="234"/>
      <c r="EW108" s="235"/>
      <c r="EX108" s="233">
        <f>$C$108*$D$108*EW108/2000</f>
        <v>0</v>
      </c>
      <c r="EY108" s="234"/>
      <c r="EZ108" s="235"/>
      <c r="FA108" s="233">
        <f>$C$108*$D$108*EZ108/2000</f>
        <v>0</v>
      </c>
      <c r="FB108" s="234"/>
      <c r="FC108" s="235"/>
      <c r="FD108" s="233">
        <f>$C$108*$D$108*FC108/2000</f>
        <v>0</v>
      </c>
      <c r="FE108" s="234"/>
      <c r="FF108" s="235"/>
      <c r="FG108" s="233">
        <f>$C$108*$D$108*FF108/2000</f>
        <v>0</v>
      </c>
      <c r="FH108" s="234"/>
      <c r="FI108" s="235"/>
      <c r="FJ108" s="233">
        <f>$C$108*$D$108*FI108/2000</f>
        <v>0</v>
      </c>
      <c r="FK108" s="234"/>
      <c r="FL108" s="235"/>
      <c r="FM108" s="233">
        <f>$C$108*$D$108*FL108/2000</f>
        <v>0</v>
      </c>
      <c r="FN108" s="234"/>
      <c r="FO108" s="235"/>
      <c r="FP108" s="233">
        <f>$C$108*$D$108*FO108/2000</f>
        <v>0</v>
      </c>
      <c r="FQ108" s="234"/>
      <c r="FR108" s="235"/>
      <c r="FS108" s="233">
        <f>$C$108*$D$108*FR108/2000</f>
        <v>0</v>
      </c>
      <c r="FT108" s="234"/>
      <c r="FU108" s="235"/>
      <c r="FV108" s="233">
        <f>$C$108*$D$108*FU108/2000</f>
        <v>0</v>
      </c>
      <c r="FW108" s="234"/>
      <c r="FX108" s="235"/>
      <c r="FY108" s="233">
        <f>$C$108*$D$108*FX108/2000</f>
        <v>0</v>
      </c>
      <c r="FZ108" s="234"/>
      <c r="GA108" s="235"/>
      <c r="GB108" s="233">
        <f>$C$108*$D$108*GA108/2000</f>
        <v>0</v>
      </c>
      <c r="GC108" s="234"/>
    </row>
    <row r="109" spans="1:185" ht="15">
      <c r="A109" s="186"/>
      <c r="B109" s="236"/>
      <c r="C109" s="237"/>
      <c r="D109" s="237"/>
      <c r="E109" s="238"/>
      <c r="F109" s="237"/>
      <c r="G109" s="239"/>
      <c r="H109" s="233">
        <f>$C$108*$E109*$F$108/2000</f>
        <v>0</v>
      </c>
      <c r="I109" s="237"/>
      <c r="J109" s="239"/>
      <c r="K109" s="233">
        <f>$C$108*$E109*$I$108/2000</f>
        <v>0</v>
      </c>
      <c r="L109" s="237"/>
      <c r="M109" s="239"/>
      <c r="N109" s="233">
        <f>$C$108*$E109*$L$108/2000</f>
        <v>0</v>
      </c>
      <c r="O109" s="237"/>
      <c r="P109" s="239"/>
      <c r="Q109" s="233">
        <f>$C$108*$E109*$O$108/2000</f>
        <v>0</v>
      </c>
      <c r="R109" s="237"/>
      <c r="S109" s="239"/>
      <c r="T109" s="233">
        <f>$C$108*$E109*$R$108/2000</f>
        <v>0</v>
      </c>
      <c r="U109" s="237"/>
      <c r="V109" s="239"/>
      <c r="W109" s="233">
        <f>$C$108*$E109*$U$108/2000</f>
        <v>0</v>
      </c>
      <c r="X109" s="237"/>
      <c r="Y109" s="239"/>
      <c r="Z109" s="233">
        <f>$C$108*$E109*$X$108/2000</f>
        <v>0</v>
      </c>
      <c r="AA109" s="237"/>
      <c r="AB109" s="239"/>
      <c r="AC109" s="233">
        <f>$C$108*$E109*$AA$108/2000</f>
        <v>0</v>
      </c>
      <c r="AD109" s="237"/>
      <c r="AE109" s="239"/>
      <c r="AF109" s="233">
        <f>$C$108*$E109*$AD$108/2000</f>
        <v>0</v>
      </c>
      <c r="AG109" s="237"/>
      <c r="AH109" s="239"/>
      <c r="AI109" s="233">
        <f>$C$108*$E109*$AG$108/2000</f>
        <v>0</v>
      </c>
      <c r="AJ109" s="237"/>
      <c r="AK109" s="239"/>
      <c r="AL109" s="233">
        <f>$C$108*$E109*$AJ$108/2000</f>
        <v>0</v>
      </c>
      <c r="AM109" s="237"/>
      <c r="AN109" s="239"/>
      <c r="AO109" s="233">
        <f>$C$108*$E109*$AM$108/2000</f>
        <v>0</v>
      </c>
      <c r="AP109" s="237"/>
      <c r="AQ109" s="239"/>
      <c r="AR109" s="233">
        <f>$C$108*$E109*$AP$108/2000</f>
        <v>0</v>
      </c>
      <c r="AS109" s="237"/>
      <c r="AT109" s="239"/>
      <c r="AU109" s="233">
        <f>$C$108*$E109*$AS$108/2000</f>
        <v>0</v>
      </c>
      <c r="AV109" s="237"/>
      <c r="AW109" s="239"/>
      <c r="AX109" s="233">
        <f>$C$108*$E109*$AV$108/2000</f>
        <v>0</v>
      </c>
      <c r="AY109" s="237"/>
      <c r="AZ109" s="239"/>
      <c r="BA109" s="233">
        <f>$C$108*$E109*$AY$108/2000</f>
        <v>0</v>
      </c>
      <c r="BB109" s="237"/>
      <c r="BC109" s="239"/>
      <c r="BD109" s="233">
        <f>$C$108*$E109*$BB$108/2000</f>
        <v>0</v>
      </c>
      <c r="BE109" s="237"/>
      <c r="BF109" s="239"/>
      <c r="BG109" s="233">
        <f>$C$108*$E109*$BE$108/2000</f>
        <v>0</v>
      </c>
      <c r="BH109" s="237"/>
      <c r="BI109" s="239"/>
      <c r="BJ109" s="233">
        <f>$C$108*$E109*$BH$108/2000</f>
        <v>0</v>
      </c>
      <c r="BK109" s="237"/>
      <c r="BL109" s="239"/>
      <c r="BM109" s="233">
        <f>$C$108*$E109*$BK$108/2000</f>
        <v>0</v>
      </c>
      <c r="BN109" s="237"/>
      <c r="BO109" s="239"/>
      <c r="BP109" s="233">
        <f>$C$108*$E109*$BN$108/2000</f>
        <v>0</v>
      </c>
      <c r="BQ109" s="237"/>
      <c r="BR109" s="239"/>
      <c r="BS109" s="233">
        <f>$C$108*$E109*$BQ$108/2000</f>
        <v>0</v>
      </c>
      <c r="BT109" s="237"/>
      <c r="BU109" s="239"/>
      <c r="BV109" s="233">
        <f>$C$108*$E109*$BT$108/2000</f>
        <v>0</v>
      </c>
      <c r="BW109" s="237"/>
      <c r="BX109" s="239"/>
      <c r="BY109" s="233">
        <f>$C$108*$E109*$BW$108/2000</f>
        <v>0</v>
      </c>
      <c r="BZ109" s="237"/>
      <c r="CA109" s="239"/>
      <c r="CB109" s="233">
        <f>$C$108*$E109*$BZ$108/2000</f>
        <v>0</v>
      </c>
      <c r="CC109" s="237"/>
      <c r="CD109" s="239"/>
      <c r="CE109" s="233">
        <f>$C$108*$E109*$CC$108/2000</f>
        <v>0</v>
      </c>
      <c r="CF109" s="237"/>
      <c r="CG109" s="239"/>
      <c r="CH109" s="233">
        <f>$C$108*$E109*$CF$108/2000</f>
        <v>0</v>
      </c>
      <c r="CI109" s="237"/>
      <c r="CJ109" s="239"/>
      <c r="CK109" s="233">
        <f>$C$108*$E109*$CI$108/2000</f>
        <v>0</v>
      </c>
      <c r="CL109" s="237"/>
      <c r="CM109" s="239"/>
      <c r="CN109" s="233">
        <f>$C$108*$E109*$CL$108/2000</f>
        <v>0</v>
      </c>
      <c r="CO109" s="237"/>
      <c r="CP109" s="239"/>
      <c r="CQ109" s="233">
        <f>$C$108*$E109*$CO$108/2000</f>
        <v>0</v>
      </c>
      <c r="CR109" s="237"/>
      <c r="CS109" s="239"/>
      <c r="CT109" s="233">
        <f>$C$108*$E109*$CR$108/2000</f>
        <v>0</v>
      </c>
      <c r="CU109" s="237"/>
      <c r="CV109" s="239"/>
      <c r="CW109" s="233">
        <f>$C$108*$E109*$CU$108/2000</f>
        <v>0</v>
      </c>
      <c r="CX109" s="237"/>
      <c r="CY109" s="239"/>
      <c r="CZ109" s="233">
        <f>$C$108*$E109*$CX$108/2000</f>
        <v>0</v>
      </c>
      <c r="DA109" s="237"/>
      <c r="DB109" s="239"/>
      <c r="DC109" s="233">
        <f>$C$108*$E109*$DB$108/2000</f>
        <v>0</v>
      </c>
      <c r="DD109" s="237"/>
      <c r="DE109" s="239"/>
      <c r="DF109" s="233">
        <f>$C$108*$E109*$DD$108/2000</f>
        <v>0</v>
      </c>
      <c r="DG109" s="237"/>
      <c r="DH109" s="239"/>
      <c r="DI109" s="233">
        <f>$C$108*$E109*$DG$108/2000</f>
        <v>0</v>
      </c>
      <c r="DJ109" s="237"/>
      <c r="DK109" s="239"/>
      <c r="DL109" s="233">
        <f>$C$108*$E109*$DJ$108/2000</f>
        <v>0</v>
      </c>
      <c r="DM109" s="237"/>
      <c r="DN109" s="239"/>
      <c r="DO109" s="233">
        <f>$C$108*$E109*$DM$108/2000</f>
        <v>0</v>
      </c>
      <c r="DP109" s="237"/>
      <c r="DQ109" s="239"/>
      <c r="DR109" s="233">
        <f>$C$108*$E109*$DP$108/2000</f>
        <v>0</v>
      </c>
      <c r="DS109" s="237"/>
      <c r="DT109" s="239"/>
      <c r="DU109" s="233">
        <f>$C$108*$E109*$DS$108/2000</f>
        <v>0</v>
      </c>
      <c r="DV109" s="237"/>
      <c r="DW109" s="239"/>
      <c r="DX109" s="233">
        <f>$C$108*$E109*$DV$108/2000</f>
        <v>0</v>
      </c>
      <c r="DY109" s="237"/>
      <c r="DZ109" s="239"/>
      <c r="EA109" s="233">
        <f>$C$108*$E109*$DY$108/2000</f>
        <v>0</v>
      </c>
      <c r="EB109" s="237"/>
      <c r="EC109" s="239"/>
      <c r="ED109" s="233">
        <f>$C$108*$E109*$EB$108/2000</f>
        <v>0</v>
      </c>
      <c r="EE109" s="237"/>
      <c r="EF109" s="239"/>
      <c r="EG109" s="233">
        <f>$C$108*$E109*$EE$108/2000</f>
        <v>0</v>
      </c>
      <c r="EH109" s="237"/>
      <c r="EI109" s="239"/>
      <c r="EJ109" s="233">
        <f>$C$108*$E109*$EH$108/2000</f>
        <v>0</v>
      </c>
      <c r="EK109" s="237"/>
      <c r="EL109" s="239"/>
      <c r="EM109" s="233">
        <f>$C$108*$E109*$EK$108/2000</f>
        <v>0</v>
      </c>
      <c r="EN109" s="237"/>
      <c r="EO109" s="239"/>
      <c r="EP109" s="233">
        <f>$C$108*$E109*$EN$108/2000</f>
        <v>0</v>
      </c>
      <c r="EQ109" s="237"/>
      <c r="ER109" s="239"/>
      <c r="ES109" s="233">
        <f>$C$108*$E109*$EQ$108/2000</f>
        <v>0</v>
      </c>
      <c r="ET109" s="237"/>
      <c r="EU109" s="239"/>
      <c r="EV109" s="233">
        <f>$C$108*$E109*$ET$108/2000</f>
        <v>0</v>
      </c>
      <c r="EW109" s="237"/>
      <c r="EX109" s="239"/>
      <c r="EY109" s="233">
        <f>$C$108*$E109*$EW$108/2000</f>
        <v>0</v>
      </c>
      <c r="EZ109" s="237"/>
      <c r="FA109" s="239"/>
      <c r="FB109" s="233">
        <f>$C$108*$E109*$EZ$108/2000</f>
        <v>0</v>
      </c>
      <c r="FC109" s="237"/>
      <c r="FD109" s="239"/>
      <c r="FE109" s="233">
        <f>$C$108*$E109*$FC$108/2000</f>
        <v>0</v>
      </c>
      <c r="FF109" s="237"/>
      <c r="FG109" s="239"/>
      <c r="FH109" s="233">
        <f>$C$108*$E109*$FF$108/2000</f>
        <v>0</v>
      </c>
      <c r="FI109" s="237"/>
      <c r="FJ109" s="239"/>
      <c r="FK109" s="233">
        <f>$C$108*$E109*$FI$108/2000</f>
        <v>0</v>
      </c>
      <c r="FL109" s="237"/>
      <c r="FM109" s="239"/>
      <c r="FN109" s="233">
        <f>$C$108*$E109*$FL$108/2000</f>
        <v>0</v>
      </c>
      <c r="FO109" s="237"/>
      <c r="FP109" s="239"/>
      <c r="FQ109" s="233">
        <f>$C$108*$E109*$FO$108/2000</f>
        <v>0</v>
      </c>
      <c r="FR109" s="237"/>
      <c r="FS109" s="239"/>
      <c r="FT109" s="233">
        <f>$C$108*$E109*$FR$108/2000</f>
        <v>0</v>
      </c>
      <c r="FU109" s="237"/>
      <c r="FV109" s="239"/>
      <c r="FW109" s="233">
        <f>$C$108*$E109*$FU$108/2000</f>
        <v>0</v>
      </c>
      <c r="FX109" s="237"/>
      <c r="FY109" s="239"/>
      <c r="FZ109" s="233">
        <f>$C$108*$E109*$FX$108/2000</f>
        <v>0</v>
      </c>
      <c r="GA109" s="237"/>
      <c r="GB109" s="239"/>
      <c r="GC109" s="233">
        <f>$C$108*$E109*$GA$108/2000</f>
        <v>0</v>
      </c>
    </row>
    <row r="110" spans="2:185" ht="15">
      <c r="B110" s="240"/>
      <c r="C110" s="241"/>
      <c r="D110" s="241"/>
      <c r="E110" s="242"/>
      <c r="F110" s="241"/>
      <c r="G110" s="243"/>
      <c r="H110" s="233">
        <f aca="true" t="shared" si="300" ref="H110:H120">$C$108*$E110*$F$108/2000</f>
        <v>0</v>
      </c>
      <c r="I110" s="241"/>
      <c r="J110" s="243"/>
      <c r="K110" s="233">
        <f aca="true" t="shared" si="301" ref="K110:K120">$C$108*$E110*$I$108/2000</f>
        <v>0</v>
      </c>
      <c r="L110" s="241"/>
      <c r="M110" s="243"/>
      <c r="N110" s="233">
        <f aca="true" t="shared" si="302" ref="N110:N120">$C$108*$E110*$L$108/2000</f>
        <v>0</v>
      </c>
      <c r="O110" s="241"/>
      <c r="P110" s="243"/>
      <c r="Q110" s="233">
        <f aca="true" t="shared" si="303" ref="Q110:Q120">$C$108*$E110*$O$108/2000</f>
        <v>0</v>
      </c>
      <c r="R110" s="241"/>
      <c r="S110" s="243"/>
      <c r="T110" s="233">
        <f aca="true" t="shared" si="304" ref="T110:T120">$C$108*$E110*$R$108/2000</f>
        <v>0</v>
      </c>
      <c r="U110" s="241"/>
      <c r="V110" s="243"/>
      <c r="W110" s="233">
        <f aca="true" t="shared" si="305" ref="W110:W120">$C$108*$E110*$U$108/2000</f>
        <v>0</v>
      </c>
      <c r="X110" s="241"/>
      <c r="Y110" s="243"/>
      <c r="Z110" s="233">
        <f aca="true" t="shared" si="306" ref="Z110:Z120">$C$108*$E110*$X$108/2000</f>
        <v>0</v>
      </c>
      <c r="AA110" s="241"/>
      <c r="AB110" s="243"/>
      <c r="AC110" s="233">
        <f aca="true" t="shared" si="307" ref="AC110:AC120">$C$108*$E110*$AA$108/2000</f>
        <v>0</v>
      </c>
      <c r="AD110" s="241"/>
      <c r="AE110" s="243"/>
      <c r="AF110" s="233">
        <f aca="true" t="shared" si="308" ref="AF110:AF120">$C$108*$E110*$AD$108/2000</f>
        <v>0</v>
      </c>
      <c r="AG110" s="241"/>
      <c r="AH110" s="243"/>
      <c r="AI110" s="233">
        <f aca="true" t="shared" si="309" ref="AI110:AI120">$C$108*$E110*$AG$108/2000</f>
        <v>0</v>
      </c>
      <c r="AJ110" s="241"/>
      <c r="AK110" s="243"/>
      <c r="AL110" s="233">
        <f aca="true" t="shared" si="310" ref="AL110:AL120">$C$108*$E110*$AJ$108/2000</f>
        <v>0</v>
      </c>
      <c r="AM110" s="241"/>
      <c r="AN110" s="243"/>
      <c r="AO110" s="233">
        <f aca="true" t="shared" si="311" ref="AO110:AO120">$C$108*$E110*$AM$108/2000</f>
        <v>0</v>
      </c>
      <c r="AP110" s="241"/>
      <c r="AQ110" s="243"/>
      <c r="AR110" s="233">
        <f aca="true" t="shared" si="312" ref="AR110:AR120">$C$108*$E110*$AP$108/2000</f>
        <v>0</v>
      </c>
      <c r="AS110" s="241"/>
      <c r="AT110" s="243"/>
      <c r="AU110" s="233">
        <f aca="true" t="shared" si="313" ref="AU110:AU120">$C$108*$E110*$AS$108/2000</f>
        <v>0</v>
      </c>
      <c r="AV110" s="241"/>
      <c r="AW110" s="243"/>
      <c r="AX110" s="233">
        <f aca="true" t="shared" si="314" ref="AX110:AX120">$C$108*$E110*$AV$108/2000</f>
        <v>0</v>
      </c>
      <c r="AY110" s="241"/>
      <c r="AZ110" s="243"/>
      <c r="BA110" s="233">
        <f aca="true" t="shared" si="315" ref="BA110:BA120">$C$108*$E110*$AY$108/2000</f>
        <v>0</v>
      </c>
      <c r="BB110" s="241"/>
      <c r="BC110" s="243"/>
      <c r="BD110" s="233">
        <f aca="true" t="shared" si="316" ref="BD110:BD120">$C$108*$E110*$BB$108/2000</f>
        <v>0</v>
      </c>
      <c r="BE110" s="241"/>
      <c r="BF110" s="243"/>
      <c r="BG110" s="233">
        <f aca="true" t="shared" si="317" ref="BG110:BG120">$C$108*$E110*$BE$108/2000</f>
        <v>0</v>
      </c>
      <c r="BH110" s="241"/>
      <c r="BI110" s="243"/>
      <c r="BJ110" s="233">
        <f aca="true" t="shared" si="318" ref="BJ110:BJ120">$C$108*$E110*$BH$108/2000</f>
        <v>0</v>
      </c>
      <c r="BK110" s="241"/>
      <c r="BL110" s="243"/>
      <c r="BM110" s="233">
        <f aca="true" t="shared" si="319" ref="BM110:BM120">$C$108*$E110*$BK$108/2000</f>
        <v>0</v>
      </c>
      <c r="BN110" s="241"/>
      <c r="BO110" s="243"/>
      <c r="BP110" s="233">
        <f aca="true" t="shared" si="320" ref="BP110:BP120">$C$108*$E110*$BN$108/2000</f>
        <v>0</v>
      </c>
      <c r="BQ110" s="241"/>
      <c r="BR110" s="243"/>
      <c r="BS110" s="233">
        <f aca="true" t="shared" si="321" ref="BS110:BS120">$C$108*$E110*$BQ$108/2000</f>
        <v>0</v>
      </c>
      <c r="BT110" s="241"/>
      <c r="BU110" s="243"/>
      <c r="BV110" s="233">
        <f aca="true" t="shared" si="322" ref="BV110:BV120">$C$108*$E110*$BT$108/2000</f>
        <v>0</v>
      </c>
      <c r="BW110" s="241"/>
      <c r="BX110" s="243"/>
      <c r="BY110" s="233">
        <f aca="true" t="shared" si="323" ref="BY110:BY120">$C$108*$E110*$BW$108/2000</f>
        <v>0</v>
      </c>
      <c r="BZ110" s="241"/>
      <c r="CA110" s="243"/>
      <c r="CB110" s="233">
        <f aca="true" t="shared" si="324" ref="CB110:CB120">$C$108*$E110*$BZ$108/2000</f>
        <v>0</v>
      </c>
      <c r="CC110" s="241"/>
      <c r="CD110" s="243"/>
      <c r="CE110" s="233">
        <f aca="true" t="shared" si="325" ref="CE110:CE120">$C$108*$E110*$CC$108/2000</f>
        <v>0</v>
      </c>
      <c r="CF110" s="241"/>
      <c r="CG110" s="243"/>
      <c r="CH110" s="233">
        <f aca="true" t="shared" si="326" ref="CH110:CH120">$C$108*$E110*$CF$108/2000</f>
        <v>0</v>
      </c>
      <c r="CI110" s="241"/>
      <c r="CJ110" s="243"/>
      <c r="CK110" s="233">
        <f aca="true" t="shared" si="327" ref="CK110:CK120">$C$108*$E110*$CI$108/2000</f>
        <v>0</v>
      </c>
      <c r="CL110" s="241"/>
      <c r="CM110" s="243"/>
      <c r="CN110" s="233">
        <f aca="true" t="shared" si="328" ref="CN110:CN120">$C$108*$E110*$CL$108/2000</f>
        <v>0</v>
      </c>
      <c r="CO110" s="241"/>
      <c r="CP110" s="243"/>
      <c r="CQ110" s="233">
        <f aca="true" t="shared" si="329" ref="CQ110:CQ120">$C$108*$E110*$CO$108/2000</f>
        <v>0</v>
      </c>
      <c r="CR110" s="241"/>
      <c r="CS110" s="243"/>
      <c r="CT110" s="233">
        <f aca="true" t="shared" si="330" ref="CT110:CT120">$C$108*$E110*$CR$108/2000</f>
        <v>0</v>
      </c>
      <c r="CU110" s="241"/>
      <c r="CV110" s="243"/>
      <c r="CW110" s="233">
        <f aca="true" t="shared" si="331" ref="CW110:CW120">$C$108*$E110*$CU$108/2000</f>
        <v>0</v>
      </c>
      <c r="CX110" s="241"/>
      <c r="CY110" s="243"/>
      <c r="CZ110" s="233">
        <f aca="true" t="shared" si="332" ref="CZ110:CZ120">$C$108*$E110*$CX$108/2000</f>
        <v>0</v>
      </c>
      <c r="DA110" s="241"/>
      <c r="DB110" s="243"/>
      <c r="DC110" s="233">
        <f aca="true" t="shared" si="333" ref="DC110:DC120">$C$108*$E110*$DB$108/2000</f>
        <v>0</v>
      </c>
      <c r="DD110" s="241"/>
      <c r="DE110" s="243"/>
      <c r="DF110" s="233">
        <f aca="true" t="shared" si="334" ref="DF110:DF120">$C$108*$E110*$DD$108/2000</f>
        <v>0</v>
      </c>
      <c r="DG110" s="241"/>
      <c r="DH110" s="243"/>
      <c r="DI110" s="233">
        <f aca="true" t="shared" si="335" ref="DI110:DI120">$C$108*$E110*$DG$108/2000</f>
        <v>0</v>
      </c>
      <c r="DJ110" s="241"/>
      <c r="DK110" s="243"/>
      <c r="DL110" s="233">
        <f aca="true" t="shared" si="336" ref="DL110:DL120">$C$108*$E110*$DJ$108/2000</f>
        <v>0</v>
      </c>
      <c r="DM110" s="241"/>
      <c r="DN110" s="243"/>
      <c r="DO110" s="233">
        <f aca="true" t="shared" si="337" ref="DO110:DO120">$C$108*$E110*$DM$108/2000</f>
        <v>0</v>
      </c>
      <c r="DP110" s="241"/>
      <c r="DQ110" s="243"/>
      <c r="DR110" s="233">
        <f aca="true" t="shared" si="338" ref="DR110:DR120">$C$108*$E110*$DP$108/2000</f>
        <v>0</v>
      </c>
      <c r="DS110" s="241"/>
      <c r="DT110" s="243"/>
      <c r="DU110" s="233">
        <f aca="true" t="shared" si="339" ref="DU110:DU120">$C$108*$E110*$DS$108/2000</f>
        <v>0</v>
      </c>
      <c r="DV110" s="241"/>
      <c r="DW110" s="243"/>
      <c r="DX110" s="233">
        <f aca="true" t="shared" si="340" ref="DX110:DX120">$C$108*$E110*$DV$108/2000</f>
        <v>0</v>
      </c>
      <c r="DY110" s="241"/>
      <c r="DZ110" s="243"/>
      <c r="EA110" s="233">
        <f aca="true" t="shared" si="341" ref="EA110:EA120">$C$108*$E110*$DY$108/2000</f>
        <v>0</v>
      </c>
      <c r="EB110" s="241"/>
      <c r="EC110" s="243"/>
      <c r="ED110" s="233">
        <f aca="true" t="shared" si="342" ref="ED110:ED120">$C$108*$E110*$EB$108/2000</f>
        <v>0</v>
      </c>
      <c r="EE110" s="241"/>
      <c r="EF110" s="243"/>
      <c r="EG110" s="233">
        <f aca="true" t="shared" si="343" ref="EG110:EG120">$C$108*$E110*$EE$108/2000</f>
        <v>0</v>
      </c>
      <c r="EH110" s="241"/>
      <c r="EI110" s="243"/>
      <c r="EJ110" s="233">
        <f aca="true" t="shared" si="344" ref="EJ110:EJ120">$C$108*$E110*$EH$108/2000</f>
        <v>0</v>
      </c>
      <c r="EK110" s="241"/>
      <c r="EL110" s="243"/>
      <c r="EM110" s="233">
        <f aca="true" t="shared" si="345" ref="EM110:EM120">$C$108*$E110*$EK$108/2000</f>
        <v>0</v>
      </c>
      <c r="EN110" s="241"/>
      <c r="EO110" s="243"/>
      <c r="EP110" s="233">
        <f aca="true" t="shared" si="346" ref="EP110:EP120">$C$108*$E110*$EN$108/2000</f>
        <v>0</v>
      </c>
      <c r="EQ110" s="241"/>
      <c r="ER110" s="243"/>
      <c r="ES110" s="233">
        <f aca="true" t="shared" si="347" ref="ES110:ES120">$C$108*$E110*$EQ$108/2000</f>
        <v>0</v>
      </c>
      <c r="ET110" s="241"/>
      <c r="EU110" s="243"/>
      <c r="EV110" s="233">
        <f aca="true" t="shared" si="348" ref="EV110:EV120">$C$108*$E110*$ET$108/2000</f>
        <v>0</v>
      </c>
      <c r="EW110" s="241"/>
      <c r="EX110" s="243"/>
      <c r="EY110" s="233">
        <f aca="true" t="shared" si="349" ref="EY110:EY120">$C$108*$E110*$EW$108/2000</f>
        <v>0</v>
      </c>
      <c r="EZ110" s="241"/>
      <c r="FA110" s="243"/>
      <c r="FB110" s="233">
        <f aca="true" t="shared" si="350" ref="FB110:FB120">$C$108*$E110*$EZ$108/2000</f>
        <v>0</v>
      </c>
      <c r="FC110" s="241"/>
      <c r="FD110" s="243"/>
      <c r="FE110" s="233">
        <f aca="true" t="shared" si="351" ref="FE110:FE120">$C$108*$E110*$FC$108/2000</f>
        <v>0</v>
      </c>
      <c r="FF110" s="241"/>
      <c r="FG110" s="243"/>
      <c r="FH110" s="233">
        <f aca="true" t="shared" si="352" ref="FH110:FH120">$C$108*$E110*$FF$108/2000</f>
        <v>0</v>
      </c>
      <c r="FI110" s="241"/>
      <c r="FJ110" s="243"/>
      <c r="FK110" s="233">
        <f aca="true" t="shared" si="353" ref="FK110:FK120">$C$108*$E110*$FI$108/2000</f>
        <v>0</v>
      </c>
      <c r="FL110" s="241"/>
      <c r="FM110" s="243"/>
      <c r="FN110" s="233">
        <f aca="true" t="shared" si="354" ref="FN110:FN120">$C$108*$E110*$FL$108/2000</f>
        <v>0</v>
      </c>
      <c r="FO110" s="241"/>
      <c r="FP110" s="243"/>
      <c r="FQ110" s="233">
        <f aca="true" t="shared" si="355" ref="FQ110:FQ120">$C$108*$E110*$FO$108/2000</f>
        <v>0</v>
      </c>
      <c r="FR110" s="241"/>
      <c r="FS110" s="243"/>
      <c r="FT110" s="233">
        <f aca="true" t="shared" si="356" ref="FT110:FT120">$C$108*$E110*$FR$108/2000</f>
        <v>0</v>
      </c>
      <c r="FU110" s="241"/>
      <c r="FV110" s="243"/>
      <c r="FW110" s="233">
        <f aca="true" t="shared" si="357" ref="FW110:FW120">$C$108*$E110*$FU$108/2000</f>
        <v>0</v>
      </c>
      <c r="FX110" s="241"/>
      <c r="FY110" s="243"/>
      <c r="FZ110" s="233">
        <f aca="true" t="shared" si="358" ref="FZ110:FZ120">$C$108*$E110*$FX$108/2000</f>
        <v>0</v>
      </c>
      <c r="GA110" s="241"/>
      <c r="GB110" s="243"/>
      <c r="GC110" s="233">
        <f aca="true" t="shared" si="359" ref="GC110:GC120">$C$108*$E110*$GA$108/2000</f>
        <v>0</v>
      </c>
    </row>
    <row r="111" spans="2:185" ht="15">
      <c r="B111" s="240"/>
      <c r="C111" s="241"/>
      <c r="D111" s="241"/>
      <c r="E111" s="242"/>
      <c r="F111" s="241"/>
      <c r="G111" s="243"/>
      <c r="H111" s="233">
        <f t="shared" si="300"/>
        <v>0</v>
      </c>
      <c r="I111" s="241"/>
      <c r="J111" s="243"/>
      <c r="K111" s="233">
        <f t="shared" si="301"/>
        <v>0</v>
      </c>
      <c r="L111" s="241"/>
      <c r="M111" s="243"/>
      <c r="N111" s="233">
        <f t="shared" si="302"/>
        <v>0</v>
      </c>
      <c r="O111" s="241"/>
      <c r="P111" s="243"/>
      <c r="Q111" s="233">
        <f t="shared" si="303"/>
        <v>0</v>
      </c>
      <c r="R111" s="241"/>
      <c r="S111" s="243"/>
      <c r="T111" s="233">
        <f t="shared" si="304"/>
        <v>0</v>
      </c>
      <c r="U111" s="241"/>
      <c r="V111" s="243"/>
      <c r="W111" s="233">
        <f t="shared" si="305"/>
        <v>0</v>
      </c>
      <c r="X111" s="241"/>
      <c r="Y111" s="243"/>
      <c r="Z111" s="233">
        <f t="shared" si="306"/>
        <v>0</v>
      </c>
      <c r="AA111" s="241"/>
      <c r="AB111" s="243"/>
      <c r="AC111" s="233">
        <f t="shared" si="307"/>
        <v>0</v>
      </c>
      <c r="AD111" s="241"/>
      <c r="AE111" s="243"/>
      <c r="AF111" s="233">
        <f t="shared" si="308"/>
        <v>0</v>
      </c>
      <c r="AG111" s="241"/>
      <c r="AH111" s="243"/>
      <c r="AI111" s="233">
        <f t="shared" si="309"/>
        <v>0</v>
      </c>
      <c r="AJ111" s="241"/>
      <c r="AK111" s="243"/>
      <c r="AL111" s="233">
        <f t="shared" si="310"/>
        <v>0</v>
      </c>
      <c r="AM111" s="241"/>
      <c r="AN111" s="243"/>
      <c r="AO111" s="233">
        <f t="shared" si="311"/>
        <v>0</v>
      </c>
      <c r="AP111" s="241"/>
      <c r="AQ111" s="243"/>
      <c r="AR111" s="233">
        <f t="shared" si="312"/>
        <v>0</v>
      </c>
      <c r="AS111" s="241"/>
      <c r="AT111" s="243"/>
      <c r="AU111" s="233">
        <f t="shared" si="313"/>
        <v>0</v>
      </c>
      <c r="AV111" s="241"/>
      <c r="AW111" s="243"/>
      <c r="AX111" s="233">
        <f t="shared" si="314"/>
        <v>0</v>
      </c>
      <c r="AY111" s="241"/>
      <c r="AZ111" s="243"/>
      <c r="BA111" s="233">
        <f t="shared" si="315"/>
        <v>0</v>
      </c>
      <c r="BB111" s="241"/>
      <c r="BC111" s="243"/>
      <c r="BD111" s="233">
        <f t="shared" si="316"/>
        <v>0</v>
      </c>
      <c r="BE111" s="241"/>
      <c r="BF111" s="243"/>
      <c r="BG111" s="233">
        <f t="shared" si="317"/>
        <v>0</v>
      </c>
      <c r="BH111" s="241"/>
      <c r="BI111" s="243"/>
      <c r="BJ111" s="233">
        <f t="shared" si="318"/>
        <v>0</v>
      </c>
      <c r="BK111" s="241"/>
      <c r="BL111" s="243"/>
      <c r="BM111" s="233">
        <f t="shared" si="319"/>
        <v>0</v>
      </c>
      <c r="BN111" s="241"/>
      <c r="BO111" s="243"/>
      <c r="BP111" s="233">
        <f t="shared" si="320"/>
        <v>0</v>
      </c>
      <c r="BQ111" s="241"/>
      <c r="BR111" s="243"/>
      <c r="BS111" s="233">
        <f t="shared" si="321"/>
        <v>0</v>
      </c>
      <c r="BT111" s="241"/>
      <c r="BU111" s="243"/>
      <c r="BV111" s="233">
        <f t="shared" si="322"/>
        <v>0</v>
      </c>
      <c r="BW111" s="241"/>
      <c r="BX111" s="243"/>
      <c r="BY111" s="233">
        <f t="shared" si="323"/>
        <v>0</v>
      </c>
      <c r="BZ111" s="241"/>
      <c r="CA111" s="243"/>
      <c r="CB111" s="233">
        <f t="shared" si="324"/>
        <v>0</v>
      </c>
      <c r="CC111" s="241"/>
      <c r="CD111" s="243"/>
      <c r="CE111" s="233">
        <f t="shared" si="325"/>
        <v>0</v>
      </c>
      <c r="CF111" s="241"/>
      <c r="CG111" s="243"/>
      <c r="CH111" s="233">
        <f t="shared" si="326"/>
        <v>0</v>
      </c>
      <c r="CI111" s="241"/>
      <c r="CJ111" s="243"/>
      <c r="CK111" s="233">
        <f t="shared" si="327"/>
        <v>0</v>
      </c>
      <c r="CL111" s="241"/>
      <c r="CM111" s="243"/>
      <c r="CN111" s="233">
        <f t="shared" si="328"/>
        <v>0</v>
      </c>
      <c r="CO111" s="241"/>
      <c r="CP111" s="243"/>
      <c r="CQ111" s="233">
        <f t="shared" si="329"/>
        <v>0</v>
      </c>
      <c r="CR111" s="241"/>
      <c r="CS111" s="243"/>
      <c r="CT111" s="233">
        <f t="shared" si="330"/>
        <v>0</v>
      </c>
      <c r="CU111" s="241"/>
      <c r="CV111" s="243"/>
      <c r="CW111" s="233">
        <f t="shared" si="331"/>
        <v>0</v>
      </c>
      <c r="CX111" s="241"/>
      <c r="CY111" s="243"/>
      <c r="CZ111" s="233">
        <f t="shared" si="332"/>
        <v>0</v>
      </c>
      <c r="DA111" s="241"/>
      <c r="DB111" s="243"/>
      <c r="DC111" s="233">
        <f t="shared" si="333"/>
        <v>0</v>
      </c>
      <c r="DD111" s="241"/>
      <c r="DE111" s="243"/>
      <c r="DF111" s="233">
        <f t="shared" si="334"/>
        <v>0</v>
      </c>
      <c r="DG111" s="241"/>
      <c r="DH111" s="243"/>
      <c r="DI111" s="233">
        <f t="shared" si="335"/>
        <v>0</v>
      </c>
      <c r="DJ111" s="241"/>
      <c r="DK111" s="243"/>
      <c r="DL111" s="233">
        <f t="shared" si="336"/>
        <v>0</v>
      </c>
      <c r="DM111" s="241"/>
      <c r="DN111" s="243"/>
      <c r="DO111" s="233">
        <f t="shared" si="337"/>
        <v>0</v>
      </c>
      <c r="DP111" s="241"/>
      <c r="DQ111" s="243"/>
      <c r="DR111" s="233">
        <f t="shared" si="338"/>
        <v>0</v>
      </c>
      <c r="DS111" s="241"/>
      <c r="DT111" s="243"/>
      <c r="DU111" s="233">
        <f t="shared" si="339"/>
        <v>0</v>
      </c>
      <c r="DV111" s="241"/>
      <c r="DW111" s="243"/>
      <c r="DX111" s="233">
        <f t="shared" si="340"/>
        <v>0</v>
      </c>
      <c r="DY111" s="241"/>
      <c r="DZ111" s="243"/>
      <c r="EA111" s="233">
        <f t="shared" si="341"/>
        <v>0</v>
      </c>
      <c r="EB111" s="241"/>
      <c r="EC111" s="243"/>
      <c r="ED111" s="233">
        <f t="shared" si="342"/>
        <v>0</v>
      </c>
      <c r="EE111" s="241"/>
      <c r="EF111" s="243"/>
      <c r="EG111" s="233">
        <f t="shared" si="343"/>
        <v>0</v>
      </c>
      <c r="EH111" s="241"/>
      <c r="EI111" s="243"/>
      <c r="EJ111" s="233">
        <f t="shared" si="344"/>
        <v>0</v>
      </c>
      <c r="EK111" s="241"/>
      <c r="EL111" s="243"/>
      <c r="EM111" s="233">
        <f t="shared" si="345"/>
        <v>0</v>
      </c>
      <c r="EN111" s="241"/>
      <c r="EO111" s="243"/>
      <c r="EP111" s="233">
        <f t="shared" si="346"/>
        <v>0</v>
      </c>
      <c r="EQ111" s="241"/>
      <c r="ER111" s="243"/>
      <c r="ES111" s="233">
        <f t="shared" si="347"/>
        <v>0</v>
      </c>
      <c r="ET111" s="241"/>
      <c r="EU111" s="243"/>
      <c r="EV111" s="233">
        <f t="shared" si="348"/>
        <v>0</v>
      </c>
      <c r="EW111" s="241"/>
      <c r="EX111" s="243"/>
      <c r="EY111" s="233">
        <f t="shared" si="349"/>
        <v>0</v>
      </c>
      <c r="EZ111" s="241"/>
      <c r="FA111" s="243"/>
      <c r="FB111" s="233">
        <f t="shared" si="350"/>
        <v>0</v>
      </c>
      <c r="FC111" s="241"/>
      <c r="FD111" s="243"/>
      <c r="FE111" s="233">
        <f t="shared" si="351"/>
        <v>0</v>
      </c>
      <c r="FF111" s="241"/>
      <c r="FG111" s="243"/>
      <c r="FH111" s="233">
        <f t="shared" si="352"/>
        <v>0</v>
      </c>
      <c r="FI111" s="241"/>
      <c r="FJ111" s="243"/>
      <c r="FK111" s="233">
        <f t="shared" si="353"/>
        <v>0</v>
      </c>
      <c r="FL111" s="241"/>
      <c r="FM111" s="243"/>
      <c r="FN111" s="233">
        <f t="shared" si="354"/>
        <v>0</v>
      </c>
      <c r="FO111" s="241"/>
      <c r="FP111" s="243"/>
      <c r="FQ111" s="233">
        <f t="shared" si="355"/>
        <v>0</v>
      </c>
      <c r="FR111" s="241"/>
      <c r="FS111" s="243"/>
      <c r="FT111" s="233">
        <f t="shared" si="356"/>
        <v>0</v>
      </c>
      <c r="FU111" s="241"/>
      <c r="FV111" s="243"/>
      <c r="FW111" s="233">
        <f t="shared" si="357"/>
        <v>0</v>
      </c>
      <c r="FX111" s="241"/>
      <c r="FY111" s="243"/>
      <c r="FZ111" s="233">
        <f t="shared" si="358"/>
        <v>0</v>
      </c>
      <c r="GA111" s="241"/>
      <c r="GB111" s="243"/>
      <c r="GC111" s="233">
        <f t="shared" si="359"/>
        <v>0</v>
      </c>
    </row>
    <row r="112" spans="2:185" ht="15">
      <c r="B112" s="240"/>
      <c r="C112" s="241"/>
      <c r="D112" s="241"/>
      <c r="E112" s="242"/>
      <c r="F112" s="241"/>
      <c r="G112" s="243"/>
      <c r="H112" s="233">
        <f t="shared" si="300"/>
        <v>0</v>
      </c>
      <c r="I112" s="241"/>
      <c r="J112" s="243"/>
      <c r="K112" s="233">
        <f t="shared" si="301"/>
        <v>0</v>
      </c>
      <c r="L112" s="241"/>
      <c r="M112" s="243"/>
      <c r="N112" s="233">
        <f t="shared" si="302"/>
        <v>0</v>
      </c>
      <c r="O112" s="241"/>
      <c r="P112" s="243"/>
      <c r="Q112" s="233">
        <f t="shared" si="303"/>
        <v>0</v>
      </c>
      <c r="R112" s="241"/>
      <c r="S112" s="243"/>
      <c r="T112" s="233">
        <f t="shared" si="304"/>
        <v>0</v>
      </c>
      <c r="U112" s="241"/>
      <c r="V112" s="243"/>
      <c r="W112" s="233">
        <f t="shared" si="305"/>
        <v>0</v>
      </c>
      <c r="X112" s="241"/>
      <c r="Y112" s="243"/>
      <c r="Z112" s="233">
        <f t="shared" si="306"/>
        <v>0</v>
      </c>
      <c r="AA112" s="241"/>
      <c r="AB112" s="243"/>
      <c r="AC112" s="233">
        <f t="shared" si="307"/>
        <v>0</v>
      </c>
      <c r="AD112" s="241"/>
      <c r="AE112" s="243"/>
      <c r="AF112" s="233">
        <f t="shared" si="308"/>
        <v>0</v>
      </c>
      <c r="AG112" s="241"/>
      <c r="AH112" s="243"/>
      <c r="AI112" s="233">
        <f t="shared" si="309"/>
        <v>0</v>
      </c>
      <c r="AJ112" s="241"/>
      <c r="AK112" s="243"/>
      <c r="AL112" s="233">
        <f t="shared" si="310"/>
        <v>0</v>
      </c>
      <c r="AM112" s="241"/>
      <c r="AN112" s="243"/>
      <c r="AO112" s="233">
        <f t="shared" si="311"/>
        <v>0</v>
      </c>
      <c r="AP112" s="241"/>
      <c r="AQ112" s="243"/>
      <c r="AR112" s="233">
        <f t="shared" si="312"/>
        <v>0</v>
      </c>
      <c r="AS112" s="241"/>
      <c r="AT112" s="243"/>
      <c r="AU112" s="233">
        <f t="shared" si="313"/>
        <v>0</v>
      </c>
      <c r="AV112" s="241"/>
      <c r="AW112" s="243"/>
      <c r="AX112" s="233">
        <f t="shared" si="314"/>
        <v>0</v>
      </c>
      <c r="AY112" s="241"/>
      <c r="AZ112" s="243"/>
      <c r="BA112" s="233">
        <f t="shared" si="315"/>
        <v>0</v>
      </c>
      <c r="BB112" s="241"/>
      <c r="BC112" s="243"/>
      <c r="BD112" s="233">
        <f t="shared" si="316"/>
        <v>0</v>
      </c>
      <c r="BE112" s="241"/>
      <c r="BF112" s="243"/>
      <c r="BG112" s="233">
        <f t="shared" si="317"/>
        <v>0</v>
      </c>
      <c r="BH112" s="241"/>
      <c r="BI112" s="243"/>
      <c r="BJ112" s="233">
        <f t="shared" si="318"/>
        <v>0</v>
      </c>
      <c r="BK112" s="241"/>
      <c r="BL112" s="243"/>
      <c r="BM112" s="233">
        <f t="shared" si="319"/>
        <v>0</v>
      </c>
      <c r="BN112" s="241"/>
      <c r="BO112" s="243"/>
      <c r="BP112" s="233">
        <f t="shared" si="320"/>
        <v>0</v>
      </c>
      <c r="BQ112" s="241"/>
      <c r="BR112" s="243"/>
      <c r="BS112" s="233">
        <f t="shared" si="321"/>
        <v>0</v>
      </c>
      <c r="BT112" s="241"/>
      <c r="BU112" s="243"/>
      <c r="BV112" s="233">
        <f t="shared" si="322"/>
        <v>0</v>
      </c>
      <c r="BW112" s="241"/>
      <c r="BX112" s="243"/>
      <c r="BY112" s="233">
        <f t="shared" si="323"/>
        <v>0</v>
      </c>
      <c r="BZ112" s="241"/>
      <c r="CA112" s="243"/>
      <c r="CB112" s="233">
        <f t="shared" si="324"/>
        <v>0</v>
      </c>
      <c r="CC112" s="241"/>
      <c r="CD112" s="243"/>
      <c r="CE112" s="233">
        <f t="shared" si="325"/>
        <v>0</v>
      </c>
      <c r="CF112" s="241"/>
      <c r="CG112" s="243"/>
      <c r="CH112" s="233">
        <f t="shared" si="326"/>
        <v>0</v>
      </c>
      <c r="CI112" s="241"/>
      <c r="CJ112" s="243"/>
      <c r="CK112" s="233">
        <f t="shared" si="327"/>
        <v>0</v>
      </c>
      <c r="CL112" s="241"/>
      <c r="CM112" s="243"/>
      <c r="CN112" s="233">
        <f t="shared" si="328"/>
        <v>0</v>
      </c>
      <c r="CO112" s="241"/>
      <c r="CP112" s="243"/>
      <c r="CQ112" s="233">
        <f t="shared" si="329"/>
        <v>0</v>
      </c>
      <c r="CR112" s="241"/>
      <c r="CS112" s="243"/>
      <c r="CT112" s="233">
        <f t="shared" si="330"/>
        <v>0</v>
      </c>
      <c r="CU112" s="241"/>
      <c r="CV112" s="243"/>
      <c r="CW112" s="233">
        <f t="shared" si="331"/>
        <v>0</v>
      </c>
      <c r="CX112" s="241"/>
      <c r="CY112" s="243"/>
      <c r="CZ112" s="233">
        <f t="shared" si="332"/>
        <v>0</v>
      </c>
      <c r="DA112" s="241"/>
      <c r="DB112" s="243"/>
      <c r="DC112" s="233">
        <f t="shared" si="333"/>
        <v>0</v>
      </c>
      <c r="DD112" s="241"/>
      <c r="DE112" s="243"/>
      <c r="DF112" s="233">
        <f t="shared" si="334"/>
        <v>0</v>
      </c>
      <c r="DG112" s="241"/>
      <c r="DH112" s="243"/>
      <c r="DI112" s="233">
        <f t="shared" si="335"/>
        <v>0</v>
      </c>
      <c r="DJ112" s="241"/>
      <c r="DK112" s="243"/>
      <c r="DL112" s="233">
        <f t="shared" si="336"/>
        <v>0</v>
      </c>
      <c r="DM112" s="241"/>
      <c r="DN112" s="243"/>
      <c r="DO112" s="233">
        <f t="shared" si="337"/>
        <v>0</v>
      </c>
      <c r="DP112" s="241"/>
      <c r="DQ112" s="243"/>
      <c r="DR112" s="233">
        <f t="shared" si="338"/>
        <v>0</v>
      </c>
      <c r="DS112" s="241"/>
      <c r="DT112" s="243"/>
      <c r="DU112" s="233">
        <f t="shared" si="339"/>
        <v>0</v>
      </c>
      <c r="DV112" s="241"/>
      <c r="DW112" s="243"/>
      <c r="DX112" s="233">
        <f t="shared" si="340"/>
        <v>0</v>
      </c>
      <c r="DY112" s="241"/>
      <c r="DZ112" s="243"/>
      <c r="EA112" s="233">
        <f t="shared" si="341"/>
        <v>0</v>
      </c>
      <c r="EB112" s="241"/>
      <c r="EC112" s="243"/>
      <c r="ED112" s="233">
        <f t="shared" si="342"/>
        <v>0</v>
      </c>
      <c r="EE112" s="241"/>
      <c r="EF112" s="243"/>
      <c r="EG112" s="233">
        <f t="shared" si="343"/>
        <v>0</v>
      </c>
      <c r="EH112" s="241"/>
      <c r="EI112" s="243"/>
      <c r="EJ112" s="233">
        <f t="shared" si="344"/>
        <v>0</v>
      </c>
      <c r="EK112" s="241"/>
      <c r="EL112" s="243"/>
      <c r="EM112" s="233">
        <f t="shared" si="345"/>
        <v>0</v>
      </c>
      <c r="EN112" s="241"/>
      <c r="EO112" s="243"/>
      <c r="EP112" s="233">
        <f t="shared" si="346"/>
        <v>0</v>
      </c>
      <c r="EQ112" s="241"/>
      <c r="ER112" s="243"/>
      <c r="ES112" s="233">
        <f t="shared" si="347"/>
        <v>0</v>
      </c>
      <c r="ET112" s="241"/>
      <c r="EU112" s="243"/>
      <c r="EV112" s="233">
        <f t="shared" si="348"/>
        <v>0</v>
      </c>
      <c r="EW112" s="241"/>
      <c r="EX112" s="243"/>
      <c r="EY112" s="233">
        <f t="shared" si="349"/>
        <v>0</v>
      </c>
      <c r="EZ112" s="241"/>
      <c r="FA112" s="243"/>
      <c r="FB112" s="233">
        <f t="shared" si="350"/>
        <v>0</v>
      </c>
      <c r="FC112" s="241"/>
      <c r="FD112" s="243"/>
      <c r="FE112" s="233">
        <f t="shared" si="351"/>
        <v>0</v>
      </c>
      <c r="FF112" s="241"/>
      <c r="FG112" s="243"/>
      <c r="FH112" s="233">
        <f t="shared" si="352"/>
        <v>0</v>
      </c>
      <c r="FI112" s="241"/>
      <c r="FJ112" s="243"/>
      <c r="FK112" s="233">
        <f t="shared" si="353"/>
        <v>0</v>
      </c>
      <c r="FL112" s="241"/>
      <c r="FM112" s="243"/>
      <c r="FN112" s="233">
        <f t="shared" si="354"/>
        <v>0</v>
      </c>
      <c r="FO112" s="241"/>
      <c r="FP112" s="243"/>
      <c r="FQ112" s="233">
        <f t="shared" si="355"/>
        <v>0</v>
      </c>
      <c r="FR112" s="241"/>
      <c r="FS112" s="243"/>
      <c r="FT112" s="233">
        <f t="shared" si="356"/>
        <v>0</v>
      </c>
      <c r="FU112" s="241"/>
      <c r="FV112" s="243"/>
      <c r="FW112" s="233">
        <f t="shared" si="357"/>
        <v>0</v>
      </c>
      <c r="FX112" s="241"/>
      <c r="FY112" s="243"/>
      <c r="FZ112" s="233">
        <f t="shared" si="358"/>
        <v>0</v>
      </c>
      <c r="GA112" s="241"/>
      <c r="GB112" s="243"/>
      <c r="GC112" s="233">
        <f t="shared" si="359"/>
        <v>0</v>
      </c>
    </row>
    <row r="113" spans="2:185" ht="15">
      <c r="B113" s="240"/>
      <c r="C113" s="241"/>
      <c r="D113" s="241"/>
      <c r="E113" s="242"/>
      <c r="F113" s="241"/>
      <c r="G113" s="243"/>
      <c r="H113" s="233">
        <f t="shared" si="300"/>
        <v>0</v>
      </c>
      <c r="I113" s="241"/>
      <c r="J113" s="243"/>
      <c r="K113" s="233">
        <f t="shared" si="301"/>
        <v>0</v>
      </c>
      <c r="L113" s="241"/>
      <c r="M113" s="243"/>
      <c r="N113" s="233">
        <f t="shared" si="302"/>
        <v>0</v>
      </c>
      <c r="O113" s="241"/>
      <c r="P113" s="243"/>
      <c r="Q113" s="233">
        <f t="shared" si="303"/>
        <v>0</v>
      </c>
      <c r="R113" s="241"/>
      <c r="S113" s="243"/>
      <c r="T113" s="233">
        <f t="shared" si="304"/>
        <v>0</v>
      </c>
      <c r="U113" s="241"/>
      <c r="V113" s="243"/>
      <c r="W113" s="233">
        <f t="shared" si="305"/>
        <v>0</v>
      </c>
      <c r="X113" s="241"/>
      <c r="Y113" s="243"/>
      <c r="Z113" s="233">
        <f t="shared" si="306"/>
        <v>0</v>
      </c>
      <c r="AA113" s="241"/>
      <c r="AB113" s="243"/>
      <c r="AC113" s="233">
        <f t="shared" si="307"/>
        <v>0</v>
      </c>
      <c r="AD113" s="241"/>
      <c r="AE113" s="243"/>
      <c r="AF113" s="233">
        <f t="shared" si="308"/>
        <v>0</v>
      </c>
      <c r="AG113" s="241"/>
      <c r="AH113" s="243"/>
      <c r="AI113" s="233">
        <f t="shared" si="309"/>
        <v>0</v>
      </c>
      <c r="AJ113" s="241"/>
      <c r="AK113" s="243"/>
      <c r="AL113" s="233">
        <f t="shared" si="310"/>
        <v>0</v>
      </c>
      <c r="AM113" s="241"/>
      <c r="AN113" s="243"/>
      <c r="AO113" s="233">
        <f t="shared" si="311"/>
        <v>0</v>
      </c>
      <c r="AP113" s="241"/>
      <c r="AQ113" s="243"/>
      <c r="AR113" s="233">
        <f t="shared" si="312"/>
        <v>0</v>
      </c>
      <c r="AS113" s="241"/>
      <c r="AT113" s="243"/>
      <c r="AU113" s="233">
        <f t="shared" si="313"/>
        <v>0</v>
      </c>
      <c r="AV113" s="241"/>
      <c r="AW113" s="243"/>
      <c r="AX113" s="233">
        <f t="shared" si="314"/>
        <v>0</v>
      </c>
      <c r="AY113" s="241"/>
      <c r="AZ113" s="243"/>
      <c r="BA113" s="233">
        <f t="shared" si="315"/>
        <v>0</v>
      </c>
      <c r="BB113" s="241"/>
      <c r="BC113" s="243"/>
      <c r="BD113" s="233">
        <f t="shared" si="316"/>
        <v>0</v>
      </c>
      <c r="BE113" s="241"/>
      <c r="BF113" s="243"/>
      <c r="BG113" s="233">
        <f t="shared" si="317"/>
        <v>0</v>
      </c>
      <c r="BH113" s="241"/>
      <c r="BI113" s="243"/>
      <c r="BJ113" s="233">
        <f t="shared" si="318"/>
        <v>0</v>
      </c>
      <c r="BK113" s="241"/>
      <c r="BL113" s="243"/>
      <c r="BM113" s="233">
        <f t="shared" si="319"/>
        <v>0</v>
      </c>
      <c r="BN113" s="241"/>
      <c r="BO113" s="243"/>
      <c r="BP113" s="233">
        <f t="shared" si="320"/>
        <v>0</v>
      </c>
      <c r="BQ113" s="241"/>
      <c r="BR113" s="243"/>
      <c r="BS113" s="233">
        <f t="shared" si="321"/>
        <v>0</v>
      </c>
      <c r="BT113" s="241"/>
      <c r="BU113" s="243"/>
      <c r="BV113" s="233">
        <f t="shared" si="322"/>
        <v>0</v>
      </c>
      <c r="BW113" s="241"/>
      <c r="BX113" s="243"/>
      <c r="BY113" s="233">
        <f t="shared" si="323"/>
        <v>0</v>
      </c>
      <c r="BZ113" s="241"/>
      <c r="CA113" s="243"/>
      <c r="CB113" s="233">
        <f t="shared" si="324"/>
        <v>0</v>
      </c>
      <c r="CC113" s="241"/>
      <c r="CD113" s="243"/>
      <c r="CE113" s="233">
        <f t="shared" si="325"/>
        <v>0</v>
      </c>
      <c r="CF113" s="241"/>
      <c r="CG113" s="243"/>
      <c r="CH113" s="233">
        <f t="shared" si="326"/>
        <v>0</v>
      </c>
      <c r="CI113" s="241"/>
      <c r="CJ113" s="243"/>
      <c r="CK113" s="233">
        <f t="shared" si="327"/>
        <v>0</v>
      </c>
      <c r="CL113" s="241"/>
      <c r="CM113" s="243"/>
      <c r="CN113" s="233">
        <f t="shared" si="328"/>
        <v>0</v>
      </c>
      <c r="CO113" s="241"/>
      <c r="CP113" s="243"/>
      <c r="CQ113" s="233">
        <f t="shared" si="329"/>
        <v>0</v>
      </c>
      <c r="CR113" s="241"/>
      <c r="CS113" s="243"/>
      <c r="CT113" s="233">
        <f t="shared" si="330"/>
        <v>0</v>
      </c>
      <c r="CU113" s="241"/>
      <c r="CV113" s="243"/>
      <c r="CW113" s="233">
        <f t="shared" si="331"/>
        <v>0</v>
      </c>
      <c r="CX113" s="241"/>
      <c r="CY113" s="243"/>
      <c r="CZ113" s="233">
        <f t="shared" si="332"/>
        <v>0</v>
      </c>
      <c r="DA113" s="241"/>
      <c r="DB113" s="243"/>
      <c r="DC113" s="233">
        <f t="shared" si="333"/>
        <v>0</v>
      </c>
      <c r="DD113" s="241"/>
      <c r="DE113" s="243"/>
      <c r="DF113" s="233">
        <f t="shared" si="334"/>
        <v>0</v>
      </c>
      <c r="DG113" s="241"/>
      <c r="DH113" s="243"/>
      <c r="DI113" s="233">
        <f t="shared" si="335"/>
        <v>0</v>
      </c>
      <c r="DJ113" s="241"/>
      <c r="DK113" s="243"/>
      <c r="DL113" s="233">
        <f t="shared" si="336"/>
        <v>0</v>
      </c>
      <c r="DM113" s="241"/>
      <c r="DN113" s="243"/>
      <c r="DO113" s="233">
        <f t="shared" si="337"/>
        <v>0</v>
      </c>
      <c r="DP113" s="241"/>
      <c r="DQ113" s="243"/>
      <c r="DR113" s="233">
        <f t="shared" si="338"/>
        <v>0</v>
      </c>
      <c r="DS113" s="241"/>
      <c r="DT113" s="243"/>
      <c r="DU113" s="233">
        <f t="shared" si="339"/>
        <v>0</v>
      </c>
      <c r="DV113" s="241"/>
      <c r="DW113" s="243"/>
      <c r="DX113" s="233">
        <f t="shared" si="340"/>
        <v>0</v>
      </c>
      <c r="DY113" s="241"/>
      <c r="DZ113" s="243"/>
      <c r="EA113" s="233">
        <f t="shared" si="341"/>
        <v>0</v>
      </c>
      <c r="EB113" s="241"/>
      <c r="EC113" s="243"/>
      <c r="ED113" s="233">
        <f t="shared" si="342"/>
        <v>0</v>
      </c>
      <c r="EE113" s="241"/>
      <c r="EF113" s="243"/>
      <c r="EG113" s="233">
        <f t="shared" si="343"/>
        <v>0</v>
      </c>
      <c r="EH113" s="241"/>
      <c r="EI113" s="243"/>
      <c r="EJ113" s="233">
        <f t="shared" si="344"/>
        <v>0</v>
      </c>
      <c r="EK113" s="241"/>
      <c r="EL113" s="243"/>
      <c r="EM113" s="233">
        <f t="shared" si="345"/>
        <v>0</v>
      </c>
      <c r="EN113" s="241"/>
      <c r="EO113" s="243"/>
      <c r="EP113" s="233">
        <f t="shared" si="346"/>
        <v>0</v>
      </c>
      <c r="EQ113" s="241"/>
      <c r="ER113" s="243"/>
      <c r="ES113" s="233">
        <f t="shared" si="347"/>
        <v>0</v>
      </c>
      <c r="ET113" s="241"/>
      <c r="EU113" s="243"/>
      <c r="EV113" s="233">
        <f t="shared" si="348"/>
        <v>0</v>
      </c>
      <c r="EW113" s="241"/>
      <c r="EX113" s="243"/>
      <c r="EY113" s="233">
        <f t="shared" si="349"/>
        <v>0</v>
      </c>
      <c r="EZ113" s="241"/>
      <c r="FA113" s="243"/>
      <c r="FB113" s="233">
        <f t="shared" si="350"/>
        <v>0</v>
      </c>
      <c r="FC113" s="241"/>
      <c r="FD113" s="243"/>
      <c r="FE113" s="233">
        <f t="shared" si="351"/>
        <v>0</v>
      </c>
      <c r="FF113" s="241"/>
      <c r="FG113" s="243"/>
      <c r="FH113" s="233">
        <f t="shared" si="352"/>
        <v>0</v>
      </c>
      <c r="FI113" s="241"/>
      <c r="FJ113" s="243"/>
      <c r="FK113" s="233">
        <f t="shared" si="353"/>
        <v>0</v>
      </c>
      <c r="FL113" s="241"/>
      <c r="FM113" s="243"/>
      <c r="FN113" s="233">
        <f t="shared" si="354"/>
        <v>0</v>
      </c>
      <c r="FO113" s="241"/>
      <c r="FP113" s="243"/>
      <c r="FQ113" s="233">
        <f t="shared" si="355"/>
        <v>0</v>
      </c>
      <c r="FR113" s="241"/>
      <c r="FS113" s="243"/>
      <c r="FT113" s="233">
        <f t="shared" si="356"/>
        <v>0</v>
      </c>
      <c r="FU113" s="241"/>
      <c r="FV113" s="243"/>
      <c r="FW113" s="233">
        <f t="shared" si="357"/>
        <v>0</v>
      </c>
      <c r="FX113" s="241"/>
      <c r="FY113" s="243"/>
      <c r="FZ113" s="233">
        <f t="shared" si="358"/>
        <v>0</v>
      </c>
      <c r="GA113" s="241"/>
      <c r="GB113" s="243"/>
      <c r="GC113" s="233">
        <f t="shared" si="359"/>
        <v>0</v>
      </c>
    </row>
    <row r="114" spans="2:185" ht="15">
      <c r="B114" s="240"/>
      <c r="C114" s="241"/>
      <c r="D114" s="241"/>
      <c r="E114" s="242"/>
      <c r="F114" s="241"/>
      <c r="G114" s="243"/>
      <c r="H114" s="233">
        <f t="shared" si="300"/>
        <v>0</v>
      </c>
      <c r="I114" s="241"/>
      <c r="J114" s="243"/>
      <c r="K114" s="233">
        <f t="shared" si="301"/>
        <v>0</v>
      </c>
      <c r="L114" s="241"/>
      <c r="M114" s="243"/>
      <c r="N114" s="233">
        <f t="shared" si="302"/>
        <v>0</v>
      </c>
      <c r="O114" s="241"/>
      <c r="P114" s="243"/>
      <c r="Q114" s="233">
        <f t="shared" si="303"/>
        <v>0</v>
      </c>
      <c r="R114" s="241"/>
      <c r="S114" s="243"/>
      <c r="T114" s="233">
        <f t="shared" si="304"/>
        <v>0</v>
      </c>
      <c r="U114" s="241"/>
      <c r="V114" s="243"/>
      <c r="W114" s="233">
        <f t="shared" si="305"/>
        <v>0</v>
      </c>
      <c r="X114" s="241"/>
      <c r="Y114" s="243"/>
      <c r="Z114" s="233">
        <f t="shared" si="306"/>
        <v>0</v>
      </c>
      <c r="AA114" s="241"/>
      <c r="AB114" s="243"/>
      <c r="AC114" s="233">
        <f t="shared" si="307"/>
        <v>0</v>
      </c>
      <c r="AD114" s="241"/>
      <c r="AE114" s="243"/>
      <c r="AF114" s="233">
        <f t="shared" si="308"/>
        <v>0</v>
      </c>
      <c r="AG114" s="241"/>
      <c r="AH114" s="243"/>
      <c r="AI114" s="233">
        <f t="shared" si="309"/>
        <v>0</v>
      </c>
      <c r="AJ114" s="241"/>
      <c r="AK114" s="243"/>
      <c r="AL114" s="233">
        <f t="shared" si="310"/>
        <v>0</v>
      </c>
      <c r="AM114" s="241"/>
      <c r="AN114" s="243"/>
      <c r="AO114" s="233">
        <f t="shared" si="311"/>
        <v>0</v>
      </c>
      <c r="AP114" s="241"/>
      <c r="AQ114" s="243"/>
      <c r="AR114" s="233">
        <f t="shared" si="312"/>
        <v>0</v>
      </c>
      <c r="AS114" s="241"/>
      <c r="AT114" s="243"/>
      <c r="AU114" s="233">
        <f t="shared" si="313"/>
        <v>0</v>
      </c>
      <c r="AV114" s="241"/>
      <c r="AW114" s="243"/>
      <c r="AX114" s="233">
        <f t="shared" si="314"/>
        <v>0</v>
      </c>
      <c r="AY114" s="241"/>
      <c r="AZ114" s="243"/>
      <c r="BA114" s="233">
        <f t="shared" si="315"/>
        <v>0</v>
      </c>
      <c r="BB114" s="241"/>
      <c r="BC114" s="243"/>
      <c r="BD114" s="233">
        <f t="shared" si="316"/>
        <v>0</v>
      </c>
      <c r="BE114" s="241"/>
      <c r="BF114" s="243"/>
      <c r="BG114" s="233">
        <f t="shared" si="317"/>
        <v>0</v>
      </c>
      <c r="BH114" s="241"/>
      <c r="BI114" s="243"/>
      <c r="BJ114" s="233">
        <f t="shared" si="318"/>
        <v>0</v>
      </c>
      <c r="BK114" s="241"/>
      <c r="BL114" s="243"/>
      <c r="BM114" s="233">
        <f t="shared" si="319"/>
        <v>0</v>
      </c>
      <c r="BN114" s="241"/>
      <c r="BO114" s="243"/>
      <c r="BP114" s="233">
        <f t="shared" si="320"/>
        <v>0</v>
      </c>
      <c r="BQ114" s="241"/>
      <c r="BR114" s="243"/>
      <c r="BS114" s="233">
        <f t="shared" si="321"/>
        <v>0</v>
      </c>
      <c r="BT114" s="241"/>
      <c r="BU114" s="243"/>
      <c r="BV114" s="233">
        <f t="shared" si="322"/>
        <v>0</v>
      </c>
      <c r="BW114" s="241"/>
      <c r="BX114" s="243"/>
      <c r="BY114" s="233">
        <f t="shared" si="323"/>
        <v>0</v>
      </c>
      <c r="BZ114" s="241"/>
      <c r="CA114" s="243"/>
      <c r="CB114" s="233">
        <f t="shared" si="324"/>
        <v>0</v>
      </c>
      <c r="CC114" s="241"/>
      <c r="CD114" s="243"/>
      <c r="CE114" s="233">
        <f t="shared" si="325"/>
        <v>0</v>
      </c>
      <c r="CF114" s="241"/>
      <c r="CG114" s="243"/>
      <c r="CH114" s="233">
        <f t="shared" si="326"/>
        <v>0</v>
      </c>
      <c r="CI114" s="241"/>
      <c r="CJ114" s="243"/>
      <c r="CK114" s="233">
        <f t="shared" si="327"/>
        <v>0</v>
      </c>
      <c r="CL114" s="241"/>
      <c r="CM114" s="243"/>
      <c r="CN114" s="233">
        <f t="shared" si="328"/>
        <v>0</v>
      </c>
      <c r="CO114" s="241"/>
      <c r="CP114" s="243"/>
      <c r="CQ114" s="233">
        <f t="shared" si="329"/>
        <v>0</v>
      </c>
      <c r="CR114" s="241"/>
      <c r="CS114" s="243"/>
      <c r="CT114" s="233">
        <f t="shared" si="330"/>
        <v>0</v>
      </c>
      <c r="CU114" s="241"/>
      <c r="CV114" s="243"/>
      <c r="CW114" s="233">
        <f t="shared" si="331"/>
        <v>0</v>
      </c>
      <c r="CX114" s="241"/>
      <c r="CY114" s="243"/>
      <c r="CZ114" s="233">
        <f t="shared" si="332"/>
        <v>0</v>
      </c>
      <c r="DA114" s="241"/>
      <c r="DB114" s="243"/>
      <c r="DC114" s="233">
        <f t="shared" si="333"/>
        <v>0</v>
      </c>
      <c r="DD114" s="241"/>
      <c r="DE114" s="243"/>
      <c r="DF114" s="233">
        <f t="shared" si="334"/>
        <v>0</v>
      </c>
      <c r="DG114" s="241"/>
      <c r="DH114" s="243"/>
      <c r="DI114" s="233">
        <f t="shared" si="335"/>
        <v>0</v>
      </c>
      <c r="DJ114" s="241"/>
      <c r="DK114" s="243"/>
      <c r="DL114" s="233">
        <f t="shared" si="336"/>
        <v>0</v>
      </c>
      <c r="DM114" s="241"/>
      <c r="DN114" s="243"/>
      <c r="DO114" s="233">
        <f t="shared" si="337"/>
        <v>0</v>
      </c>
      <c r="DP114" s="241"/>
      <c r="DQ114" s="243"/>
      <c r="DR114" s="233">
        <f t="shared" si="338"/>
        <v>0</v>
      </c>
      <c r="DS114" s="241"/>
      <c r="DT114" s="243"/>
      <c r="DU114" s="233">
        <f t="shared" si="339"/>
        <v>0</v>
      </c>
      <c r="DV114" s="241"/>
      <c r="DW114" s="243"/>
      <c r="DX114" s="233">
        <f t="shared" si="340"/>
        <v>0</v>
      </c>
      <c r="DY114" s="241"/>
      <c r="DZ114" s="243"/>
      <c r="EA114" s="233">
        <f t="shared" si="341"/>
        <v>0</v>
      </c>
      <c r="EB114" s="241"/>
      <c r="EC114" s="243"/>
      <c r="ED114" s="233">
        <f t="shared" si="342"/>
        <v>0</v>
      </c>
      <c r="EE114" s="241"/>
      <c r="EF114" s="243"/>
      <c r="EG114" s="233">
        <f t="shared" si="343"/>
        <v>0</v>
      </c>
      <c r="EH114" s="241"/>
      <c r="EI114" s="243"/>
      <c r="EJ114" s="233">
        <f t="shared" si="344"/>
        <v>0</v>
      </c>
      <c r="EK114" s="241"/>
      <c r="EL114" s="243"/>
      <c r="EM114" s="233">
        <f t="shared" si="345"/>
        <v>0</v>
      </c>
      <c r="EN114" s="241"/>
      <c r="EO114" s="243"/>
      <c r="EP114" s="233">
        <f t="shared" si="346"/>
        <v>0</v>
      </c>
      <c r="EQ114" s="241"/>
      <c r="ER114" s="243"/>
      <c r="ES114" s="233">
        <f t="shared" si="347"/>
        <v>0</v>
      </c>
      <c r="ET114" s="241"/>
      <c r="EU114" s="243"/>
      <c r="EV114" s="233">
        <f t="shared" si="348"/>
        <v>0</v>
      </c>
      <c r="EW114" s="241"/>
      <c r="EX114" s="243"/>
      <c r="EY114" s="233">
        <f t="shared" si="349"/>
        <v>0</v>
      </c>
      <c r="EZ114" s="241"/>
      <c r="FA114" s="243"/>
      <c r="FB114" s="233">
        <f t="shared" si="350"/>
        <v>0</v>
      </c>
      <c r="FC114" s="241"/>
      <c r="FD114" s="243"/>
      <c r="FE114" s="233">
        <f t="shared" si="351"/>
        <v>0</v>
      </c>
      <c r="FF114" s="241"/>
      <c r="FG114" s="243"/>
      <c r="FH114" s="233">
        <f t="shared" si="352"/>
        <v>0</v>
      </c>
      <c r="FI114" s="241"/>
      <c r="FJ114" s="243"/>
      <c r="FK114" s="233">
        <f t="shared" si="353"/>
        <v>0</v>
      </c>
      <c r="FL114" s="241"/>
      <c r="FM114" s="243"/>
      <c r="FN114" s="233">
        <f t="shared" si="354"/>
        <v>0</v>
      </c>
      <c r="FO114" s="241"/>
      <c r="FP114" s="243"/>
      <c r="FQ114" s="233">
        <f t="shared" si="355"/>
        <v>0</v>
      </c>
      <c r="FR114" s="241"/>
      <c r="FS114" s="243"/>
      <c r="FT114" s="233">
        <f t="shared" si="356"/>
        <v>0</v>
      </c>
      <c r="FU114" s="241"/>
      <c r="FV114" s="243"/>
      <c r="FW114" s="233">
        <f t="shared" si="357"/>
        <v>0</v>
      </c>
      <c r="FX114" s="241"/>
      <c r="FY114" s="243"/>
      <c r="FZ114" s="233">
        <f t="shared" si="358"/>
        <v>0</v>
      </c>
      <c r="GA114" s="241"/>
      <c r="GB114" s="243"/>
      <c r="GC114" s="233">
        <f t="shared" si="359"/>
        <v>0</v>
      </c>
    </row>
    <row r="115" spans="2:185" ht="15">
      <c r="B115" s="240"/>
      <c r="C115" s="244"/>
      <c r="D115" s="244"/>
      <c r="E115" s="242"/>
      <c r="F115" s="241"/>
      <c r="G115" s="243"/>
      <c r="H115" s="233">
        <f t="shared" si="300"/>
        <v>0</v>
      </c>
      <c r="I115" s="241"/>
      <c r="J115" s="243"/>
      <c r="K115" s="233">
        <f t="shared" si="301"/>
        <v>0</v>
      </c>
      <c r="L115" s="241"/>
      <c r="M115" s="243"/>
      <c r="N115" s="233">
        <f t="shared" si="302"/>
        <v>0</v>
      </c>
      <c r="O115" s="241"/>
      <c r="P115" s="243"/>
      <c r="Q115" s="233">
        <f t="shared" si="303"/>
        <v>0</v>
      </c>
      <c r="R115" s="241"/>
      <c r="S115" s="243"/>
      <c r="T115" s="233">
        <f t="shared" si="304"/>
        <v>0</v>
      </c>
      <c r="U115" s="241"/>
      <c r="V115" s="243"/>
      <c r="W115" s="233">
        <f t="shared" si="305"/>
        <v>0</v>
      </c>
      <c r="X115" s="241"/>
      <c r="Y115" s="243"/>
      <c r="Z115" s="233">
        <f t="shared" si="306"/>
        <v>0</v>
      </c>
      <c r="AA115" s="241"/>
      <c r="AB115" s="243"/>
      <c r="AC115" s="233">
        <f t="shared" si="307"/>
        <v>0</v>
      </c>
      <c r="AD115" s="241"/>
      <c r="AE115" s="243"/>
      <c r="AF115" s="233">
        <f t="shared" si="308"/>
        <v>0</v>
      </c>
      <c r="AG115" s="241"/>
      <c r="AH115" s="243"/>
      <c r="AI115" s="233">
        <f t="shared" si="309"/>
        <v>0</v>
      </c>
      <c r="AJ115" s="241"/>
      <c r="AK115" s="243"/>
      <c r="AL115" s="233">
        <f t="shared" si="310"/>
        <v>0</v>
      </c>
      <c r="AM115" s="241"/>
      <c r="AN115" s="243"/>
      <c r="AO115" s="233">
        <f t="shared" si="311"/>
        <v>0</v>
      </c>
      <c r="AP115" s="241"/>
      <c r="AQ115" s="243"/>
      <c r="AR115" s="233">
        <f t="shared" si="312"/>
        <v>0</v>
      </c>
      <c r="AS115" s="241"/>
      <c r="AT115" s="243"/>
      <c r="AU115" s="233">
        <f t="shared" si="313"/>
        <v>0</v>
      </c>
      <c r="AV115" s="241"/>
      <c r="AW115" s="243"/>
      <c r="AX115" s="233">
        <f t="shared" si="314"/>
        <v>0</v>
      </c>
      <c r="AY115" s="241"/>
      <c r="AZ115" s="243"/>
      <c r="BA115" s="233">
        <f t="shared" si="315"/>
        <v>0</v>
      </c>
      <c r="BB115" s="241"/>
      <c r="BC115" s="243"/>
      <c r="BD115" s="233">
        <f t="shared" si="316"/>
        <v>0</v>
      </c>
      <c r="BE115" s="241"/>
      <c r="BF115" s="243"/>
      <c r="BG115" s="233">
        <f t="shared" si="317"/>
        <v>0</v>
      </c>
      <c r="BH115" s="241"/>
      <c r="BI115" s="243"/>
      <c r="BJ115" s="233">
        <f t="shared" si="318"/>
        <v>0</v>
      </c>
      <c r="BK115" s="241"/>
      <c r="BL115" s="243"/>
      <c r="BM115" s="233">
        <f t="shared" si="319"/>
        <v>0</v>
      </c>
      <c r="BN115" s="241"/>
      <c r="BO115" s="243"/>
      <c r="BP115" s="233">
        <f t="shared" si="320"/>
        <v>0</v>
      </c>
      <c r="BQ115" s="241"/>
      <c r="BR115" s="243"/>
      <c r="BS115" s="233">
        <f t="shared" si="321"/>
        <v>0</v>
      </c>
      <c r="BT115" s="241"/>
      <c r="BU115" s="243"/>
      <c r="BV115" s="233">
        <f t="shared" si="322"/>
        <v>0</v>
      </c>
      <c r="BW115" s="241"/>
      <c r="BX115" s="243"/>
      <c r="BY115" s="233">
        <f t="shared" si="323"/>
        <v>0</v>
      </c>
      <c r="BZ115" s="241"/>
      <c r="CA115" s="243"/>
      <c r="CB115" s="233">
        <f t="shared" si="324"/>
        <v>0</v>
      </c>
      <c r="CC115" s="241"/>
      <c r="CD115" s="243"/>
      <c r="CE115" s="233">
        <f t="shared" si="325"/>
        <v>0</v>
      </c>
      <c r="CF115" s="241"/>
      <c r="CG115" s="243"/>
      <c r="CH115" s="233">
        <f t="shared" si="326"/>
        <v>0</v>
      </c>
      <c r="CI115" s="241"/>
      <c r="CJ115" s="243"/>
      <c r="CK115" s="233">
        <f t="shared" si="327"/>
        <v>0</v>
      </c>
      <c r="CL115" s="241"/>
      <c r="CM115" s="243"/>
      <c r="CN115" s="233">
        <f t="shared" si="328"/>
        <v>0</v>
      </c>
      <c r="CO115" s="241"/>
      <c r="CP115" s="243"/>
      <c r="CQ115" s="233">
        <f t="shared" si="329"/>
        <v>0</v>
      </c>
      <c r="CR115" s="241"/>
      <c r="CS115" s="243"/>
      <c r="CT115" s="233">
        <f t="shared" si="330"/>
        <v>0</v>
      </c>
      <c r="CU115" s="241"/>
      <c r="CV115" s="243"/>
      <c r="CW115" s="233">
        <f t="shared" si="331"/>
        <v>0</v>
      </c>
      <c r="CX115" s="241"/>
      <c r="CY115" s="243"/>
      <c r="CZ115" s="233">
        <f t="shared" si="332"/>
        <v>0</v>
      </c>
      <c r="DA115" s="241"/>
      <c r="DB115" s="243"/>
      <c r="DC115" s="233">
        <f t="shared" si="333"/>
        <v>0</v>
      </c>
      <c r="DD115" s="241"/>
      <c r="DE115" s="243"/>
      <c r="DF115" s="233">
        <f t="shared" si="334"/>
        <v>0</v>
      </c>
      <c r="DG115" s="241"/>
      <c r="DH115" s="243"/>
      <c r="DI115" s="233">
        <f t="shared" si="335"/>
        <v>0</v>
      </c>
      <c r="DJ115" s="241"/>
      <c r="DK115" s="243"/>
      <c r="DL115" s="233">
        <f t="shared" si="336"/>
        <v>0</v>
      </c>
      <c r="DM115" s="241"/>
      <c r="DN115" s="243"/>
      <c r="DO115" s="233">
        <f t="shared" si="337"/>
        <v>0</v>
      </c>
      <c r="DP115" s="241"/>
      <c r="DQ115" s="243"/>
      <c r="DR115" s="233">
        <f t="shared" si="338"/>
        <v>0</v>
      </c>
      <c r="DS115" s="241"/>
      <c r="DT115" s="243"/>
      <c r="DU115" s="233">
        <f t="shared" si="339"/>
        <v>0</v>
      </c>
      <c r="DV115" s="241"/>
      <c r="DW115" s="243"/>
      <c r="DX115" s="233">
        <f t="shared" si="340"/>
        <v>0</v>
      </c>
      <c r="DY115" s="241"/>
      <c r="DZ115" s="243"/>
      <c r="EA115" s="233">
        <f t="shared" si="341"/>
        <v>0</v>
      </c>
      <c r="EB115" s="241"/>
      <c r="EC115" s="243"/>
      <c r="ED115" s="233">
        <f t="shared" si="342"/>
        <v>0</v>
      </c>
      <c r="EE115" s="241"/>
      <c r="EF115" s="243"/>
      <c r="EG115" s="233">
        <f t="shared" si="343"/>
        <v>0</v>
      </c>
      <c r="EH115" s="241"/>
      <c r="EI115" s="243"/>
      <c r="EJ115" s="233">
        <f t="shared" si="344"/>
        <v>0</v>
      </c>
      <c r="EK115" s="241"/>
      <c r="EL115" s="243"/>
      <c r="EM115" s="233">
        <f t="shared" si="345"/>
        <v>0</v>
      </c>
      <c r="EN115" s="241"/>
      <c r="EO115" s="243"/>
      <c r="EP115" s="233">
        <f t="shared" si="346"/>
        <v>0</v>
      </c>
      <c r="EQ115" s="241"/>
      <c r="ER115" s="243"/>
      <c r="ES115" s="233">
        <f t="shared" si="347"/>
        <v>0</v>
      </c>
      <c r="ET115" s="241"/>
      <c r="EU115" s="243"/>
      <c r="EV115" s="233">
        <f t="shared" si="348"/>
        <v>0</v>
      </c>
      <c r="EW115" s="241"/>
      <c r="EX115" s="243"/>
      <c r="EY115" s="233">
        <f t="shared" si="349"/>
        <v>0</v>
      </c>
      <c r="EZ115" s="241"/>
      <c r="FA115" s="243"/>
      <c r="FB115" s="233">
        <f t="shared" si="350"/>
        <v>0</v>
      </c>
      <c r="FC115" s="241"/>
      <c r="FD115" s="243"/>
      <c r="FE115" s="233">
        <f t="shared" si="351"/>
        <v>0</v>
      </c>
      <c r="FF115" s="241"/>
      <c r="FG115" s="243"/>
      <c r="FH115" s="233">
        <f t="shared" si="352"/>
        <v>0</v>
      </c>
      <c r="FI115" s="241"/>
      <c r="FJ115" s="243"/>
      <c r="FK115" s="233">
        <f t="shared" si="353"/>
        <v>0</v>
      </c>
      <c r="FL115" s="241"/>
      <c r="FM115" s="243"/>
      <c r="FN115" s="233">
        <f t="shared" si="354"/>
        <v>0</v>
      </c>
      <c r="FO115" s="241"/>
      <c r="FP115" s="243"/>
      <c r="FQ115" s="233">
        <f t="shared" si="355"/>
        <v>0</v>
      </c>
      <c r="FR115" s="241"/>
      <c r="FS115" s="243"/>
      <c r="FT115" s="233">
        <f t="shared" si="356"/>
        <v>0</v>
      </c>
      <c r="FU115" s="241"/>
      <c r="FV115" s="243"/>
      <c r="FW115" s="233">
        <f t="shared" si="357"/>
        <v>0</v>
      </c>
      <c r="FX115" s="241"/>
      <c r="FY115" s="243"/>
      <c r="FZ115" s="233">
        <f t="shared" si="358"/>
        <v>0</v>
      </c>
      <c r="GA115" s="241"/>
      <c r="GB115" s="243"/>
      <c r="GC115" s="233">
        <f t="shared" si="359"/>
        <v>0</v>
      </c>
    </row>
    <row r="116" spans="2:185" ht="15">
      <c r="B116" s="240"/>
      <c r="C116" s="244"/>
      <c r="D116" s="244"/>
      <c r="E116" s="242"/>
      <c r="F116" s="241"/>
      <c r="G116" s="243"/>
      <c r="H116" s="233">
        <f t="shared" si="300"/>
        <v>0</v>
      </c>
      <c r="I116" s="241"/>
      <c r="J116" s="243"/>
      <c r="K116" s="233">
        <f t="shared" si="301"/>
        <v>0</v>
      </c>
      <c r="L116" s="241"/>
      <c r="M116" s="243"/>
      <c r="N116" s="233">
        <f t="shared" si="302"/>
        <v>0</v>
      </c>
      <c r="O116" s="241"/>
      <c r="P116" s="243"/>
      <c r="Q116" s="233">
        <f t="shared" si="303"/>
        <v>0</v>
      </c>
      <c r="R116" s="241"/>
      <c r="S116" s="243"/>
      <c r="T116" s="233">
        <f t="shared" si="304"/>
        <v>0</v>
      </c>
      <c r="U116" s="241"/>
      <c r="V116" s="243"/>
      <c r="W116" s="233">
        <f t="shared" si="305"/>
        <v>0</v>
      </c>
      <c r="X116" s="241"/>
      <c r="Y116" s="243"/>
      <c r="Z116" s="233">
        <f t="shared" si="306"/>
        <v>0</v>
      </c>
      <c r="AA116" s="241"/>
      <c r="AB116" s="243"/>
      <c r="AC116" s="233">
        <f t="shared" si="307"/>
        <v>0</v>
      </c>
      <c r="AD116" s="241"/>
      <c r="AE116" s="243"/>
      <c r="AF116" s="233">
        <f t="shared" si="308"/>
        <v>0</v>
      </c>
      <c r="AG116" s="241"/>
      <c r="AH116" s="243"/>
      <c r="AI116" s="233">
        <f t="shared" si="309"/>
        <v>0</v>
      </c>
      <c r="AJ116" s="241"/>
      <c r="AK116" s="243"/>
      <c r="AL116" s="233">
        <f t="shared" si="310"/>
        <v>0</v>
      </c>
      <c r="AM116" s="241"/>
      <c r="AN116" s="243"/>
      <c r="AO116" s="233">
        <f t="shared" si="311"/>
        <v>0</v>
      </c>
      <c r="AP116" s="241"/>
      <c r="AQ116" s="243"/>
      <c r="AR116" s="233">
        <f t="shared" si="312"/>
        <v>0</v>
      </c>
      <c r="AS116" s="241"/>
      <c r="AT116" s="243"/>
      <c r="AU116" s="233">
        <f t="shared" si="313"/>
        <v>0</v>
      </c>
      <c r="AV116" s="241"/>
      <c r="AW116" s="243"/>
      <c r="AX116" s="233">
        <f t="shared" si="314"/>
        <v>0</v>
      </c>
      <c r="AY116" s="241"/>
      <c r="AZ116" s="243"/>
      <c r="BA116" s="233">
        <f t="shared" si="315"/>
        <v>0</v>
      </c>
      <c r="BB116" s="241"/>
      <c r="BC116" s="243"/>
      <c r="BD116" s="233">
        <f t="shared" si="316"/>
        <v>0</v>
      </c>
      <c r="BE116" s="241"/>
      <c r="BF116" s="243"/>
      <c r="BG116" s="233">
        <f t="shared" si="317"/>
        <v>0</v>
      </c>
      <c r="BH116" s="241"/>
      <c r="BI116" s="243"/>
      <c r="BJ116" s="233">
        <f t="shared" si="318"/>
        <v>0</v>
      </c>
      <c r="BK116" s="241"/>
      <c r="BL116" s="243"/>
      <c r="BM116" s="233">
        <f t="shared" si="319"/>
        <v>0</v>
      </c>
      <c r="BN116" s="241"/>
      <c r="BO116" s="243"/>
      <c r="BP116" s="233">
        <f t="shared" si="320"/>
        <v>0</v>
      </c>
      <c r="BQ116" s="241"/>
      <c r="BR116" s="243"/>
      <c r="BS116" s="233">
        <f t="shared" si="321"/>
        <v>0</v>
      </c>
      <c r="BT116" s="241"/>
      <c r="BU116" s="243"/>
      <c r="BV116" s="233">
        <f t="shared" si="322"/>
        <v>0</v>
      </c>
      <c r="BW116" s="241"/>
      <c r="BX116" s="243"/>
      <c r="BY116" s="233">
        <f t="shared" si="323"/>
        <v>0</v>
      </c>
      <c r="BZ116" s="241"/>
      <c r="CA116" s="243"/>
      <c r="CB116" s="233">
        <f t="shared" si="324"/>
        <v>0</v>
      </c>
      <c r="CC116" s="241"/>
      <c r="CD116" s="243"/>
      <c r="CE116" s="233">
        <f t="shared" si="325"/>
        <v>0</v>
      </c>
      <c r="CF116" s="241"/>
      <c r="CG116" s="243"/>
      <c r="CH116" s="233">
        <f t="shared" si="326"/>
        <v>0</v>
      </c>
      <c r="CI116" s="241"/>
      <c r="CJ116" s="243"/>
      <c r="CK116" s="233">
        <f t="shared" si="327"/>
        <v>0</v>
      </c>
      <c r="CL116" s="241"/>
      <c r="CM116" s="243"/>
      <c r="CN116" s="233">
        <f t="shared" si="328"/>
        <v>0</v>
      </c>
      <c r="CO116" s="241"/>
      <c r="CP116" s="243"/>
      <c r="CQ116" s="233">
        <f t="shared" si="329"/>
        <v>0</v>
      </c>
      <c r="CR116" s="241"/>
      <c r="CS116" s="243"/>
      <c r="CT116" s="233">
        <f t="shared" si="330"/>
        <v>0</v>
      </c>
      <c r="CU116" s="241"/>
      <c r="CV116" s="243"/>
      <c r="CW116" s="233">
        <f t="shared" si="331"/>
        <v>0</v>
      </c>
      <c r="CX116" s="241"/>
      <c r="CY116" s="243"/>
      <c r="CZ116" s="233">
        <f t="shared" si="332"/>
        <v>0</v>
      </c>
      <c r="DA116" s="241"/>
      <c r="DB116" s="243"/>
      <c r="DC116" s="233">
        <f t="shared" si="333"/>
        <v>0</v>
      </c>
      <c r="DD116" s="241"/>
      <c r="DE116" s="243"/>
      <c r="DF116" s="233">
        <f t="shared" si="334"/>
        <v>0</v>
      </c>
      <c r="DG116" s="241"/>
      <c r="DH116" s="243"/>
      <c r="DI116" s="233">
        <f t="shared" si="335"/>
        <v>0</v>
      </c>
      <c r="DJ116" s="241"/>
      <c r="DK116" s="243"/>
      <c r="DL116" s="233">
        <f t="shared" si="336"/>
        <v>0</v>
      </c>
      <c r="DM116" s="241"/>
      <c r="DN116" s="243"/>
      <c r="DO116" s="233">
        <f t="shared" si="337"/>
        <v>0</v>
      </c>
      <c r="DP116" s="241"/>
      <c r="DQ116" s="243"/>
      <c r="DR116" s="233">
        <f t="shared" si="338"/>
        <v>0</v>
      </c>
      <c r="DS116" s="241"/>
      <c r="DT116" s="243"/>
      <c r="DU116" s="233">
        <f t="shared" si="339"/>
        <v>0</v>
      </c>
      <c r="DV116" s="241"/>
      <c r="DW116" s="243"/>
      <c r="DX116" s="233">
        <f t="shared" si="340"/>
        <v>0</v>
      </c>
      <c r="DY116" s="241"/>
      <c r="DZ116" s="243"/>
      <c r="EA116" s="233">
        <f t="shared" si="341"/>
        <v>0</v>
      </c>
      <c r="EB116" s="241"/>
      <c r="EC116" s="243"/>
      <c r="ED116" s="233">
        <f t="shared" si="342"/>
        <v>0</v>
      </c>
      <c r="EE116" s="241"/>
      <c r="EF116" s="243"/>
      <c r="EG116" s="233">
        <f t="shared" si="343"/>
        <v>0</v>
      </c>
      <c r="EH116" s="241"/>
      <c r="EI116" s="243"/>
      <c r="EJ116" s="233">
        <f t="shared" si="344"/>
        <v>0</v>
      </c>
      <c r="EK116" s="241"/>
      <c r="EL116" s="243"/>
      <c r="EM116" s="233">
        <f t="shared" si="345"/>
        <v>0</v>
      </c>
      <c r="EN116" s="241"/>
      <c r="EO116" s="243"/>
      <c r="EP116" s="233">
        <f t="shared" si="346"/>
        <v>0</v>
      </c>
      <c r="EQ116" s="241"/>
      <c r="ER116" s="243"/>
      <c r="ES116" s="233">
        <f t="shared" si="347"/>
        <v>0</v>
      </c>
      <c r="ET116" s="241"/>
      <c r="EU116" s="243"/>
      <c r="EV116" s="233">
        <f t="shared" si="348"/>
        <v>0</v>
      </c>
      <c r="EW116" s="241"/>
      <c r="EX116" s="243"/>
      <c r="EY116" s="233">
        <f t="shared" si="349"/>
        <v>0</v>
      </c>
      <c r="EZ116" s="241"/>
      <c r="FA116" s="243"/>
      <c r="FB116" s="233">
        <f t="shared" si="350"/>
        <v>0</v>
      </c>
      <c r="FC116" s="241"/>
      <c r="FD116" s="243"/>
      <c r="FE116" s="233">
        <f t="shared" si="351"/>
        <v>0</v>
      </c>
      <c r="FF116" s="241"/>
      <c r="FG116" s="243"/>
      <c r="FH116" s="233">
        <f t="shared" si="352"/>
        <v>0</v>
      </c>
      <c r="FI116" s="241"/>
      <c r="FJ116" s="243"/>
      <c r="FK116" s="233">
        <f t="shared" si="353"/>
        <v>0</v>
      </c>
      <c r="FL116" s="241"/>
      <c r="FM116" s="243"/>
      <c r="FN116" s="233">
        <f t="shared" si="354"/>
        <v>0</v>
      </c>
      <c r="FO116" s="241"/>
      <c r="FP116" s="243"/>
      <c r="FQ116" s="233">
        <f t="shared" si="355"/>
        <v>0</v>
      </c>
      <c r="FR116" s="241"/>
      <c r="FS116" s="243"/>
      <c r="FT116" s="233">
        <f t="shared" si="356"/>
        <v>0</v>
      </c>
      <c r="FU116" s="241"/>
      <c r="FV116" s="243"/>
      <c r="FW116" s="233">
        <f t="shared" si="357"/>
        <v>0</v>
      </c>
      <c r="FX116" s="241"/>
      <c r="FY116" s="243"/>
      <c r="FZ116" s="233">
        <f t="shared" si="358"/>
        <v>0</v>
      </c>
      <c r="GA116" s="241"/>
      <c r="GB116" s="243"/>
      <c r="GC116" s="233">
        <f t="shared" si="359"/>
        <v>0</v>
      </c>
    </row>
    <row r="117" spans="2:185" ht="15">
      <c r="B117" s="240"/>
      <c r="C117" s="241"/>
      <c r="D117" s="241"/>
      <c r="E117" s="242"/>
      <c r="F117" s="241"/>
      <c r="G117" s="243"/>
      <c r="H117" s="233">
        <f t="shared" si="300"/>
        <v>0</v>
      </c>
      <c r="I117" s="241"/>
      <c r="J117" s="243"/>
      <c r="K117" s="233">
        <f t="shared" si="301"/>
        <v>0</v>
      </c>
      <c r="L117" s="241"/>
      <c r="M117" s="243"/>
      <c r="N117" s="233">
        <f t="shared" si="302"/>
        <v>0</v>
      </c>
      <c r="O117" s="241"/>
      <c r="P117" s="243"/>
      <c r="Q117" s="233">
        <f t="shared" si="303"/>
        <v>0</v>
      </c>
      <c r="R117" s="241"/>
      <c r="S117" s="243"/>
      <c r="T117" s="233">
        <f t="shared" si="304"/>
        <v>0</v>
      </c>
      <c r="U117" s="241"/>
      <c r="V117" s="243"/>
      <c r="W117" s="233">
        <f t="shared" si="305"/>
        <v>0</v>
      </c>
      <c r="X117" s="241"/>
      <c r="Y117" s="243"/>
      <c r="Z117" s="233">
        <f t="shared" si="306"/>
        <v>0</v>
      </c>
      <c r="AA117" s="241"/>
      <c r="AB117" s="243"/>
      <c r="AC117" s="233">
        <f t="shared" si="307"/>
        <v>0</v>
      </c>
      <c r="AD117" s="241"/>
      <c r="AE117" s="243"/>
      <c r="AF117" s="233">
        <f t="shared" si="308"/>
        <v>0</v>
      </c>
      <c r="AG117" s="241"/>
      <c r="AH117" s="243"/>
      <c r="AI117" s="233">
        <f t="shared" si="309"/>
        <v>0</v>
      </c>
      <c r="AJ117" s="241"/>
      <c r="AK117" s="243"/>
      <c r="AL117" s="233">
        <f t="shared" si="310"/>
        <v>0</v>
      </c>
      <c r="AM117" s="241"/>
      <c r="AN117" s="243"/>
      <c r="AO117" s="233">
        <f t="shared" si="311"/>
        <v>0</v>
      </c>
      <c r="AP117" s="241"/>
      <c r="AQ117" s="243"/>
      <c r="AR117" s="233">
        <f t="shared" si="312"/>
        <v>0</v>
      </c>
      <c r="AS117" s="241"/>
      <c r="AT117" s="243"/>
      <c r="AU117" s="233">
        <f t="shared" si="313"/>
        <v>0</v>
      </c>
      <c r="AV117" s="241"/>
      <c r="AW117" s="243"/>
      <c r="AX117" s="233">
        <f t="shared" si="314"/>
        <v>0</v>
      </c>
      <c r="AY117" s="241"/>
      <c r="AZ117" s="243"/>
      <c r="BA117" s="233">
        <f t="shared" si="315"/>
        <v>0</v>
      </c>
      <c r="BB117" s="241"/>
      <c r="BC117" s="243"/>
      <c r="BD117" s="233">
        <f t="shared" si="316"/>
        <v>0</v>
      </c>
      <c r="BE117" s="241"/>
      <c r="BF117" s="243"/>
      <c r="BG117" s="233">
        <f t="shared" si="317"/>
        <v>0</v>
      </c>
      <c r="BH117" s="241"/>
      <c r="BI117" s="243"/>
      <c r="BJ117" s="233">
        <f t="shared" si="318"/>
        <v>0</v>
      </c>
      <c r="BK117" s="241"/>
      <c r="BL117" s="243"/>
      <c r="BM117" s="233">
        <f t="shared" si="319"/>
        <v>0</v>
      </c>
      <c r="BN117" s="241"/>
      <c r="BO117" s="243"/>
      <c r="BP117" s="233">
        <f t="shared" si="320"/>
        <v>0</v>
      </c>
      <c r="BQ117" s="241"/>
      <c r="BR117" s="243"/>
      <c r="BS117" s="233">
        <f t="shared" si="321"/>
        <v>0</v>
      </c>
      <c r="BT117" s="241"/>
      <c r="BU117" s="243"/>
      <c r="BV117" s="233">
        <f t="shared" si="322"/>
        <v>0</v>
      </c>
      <c r="BW117" s="241"/>
      <c r="BX117" s="243"/>
      <c r="BY117" s="233">
        <f t="shared" si="323"/>
        <v>0</v>
      </c>
      <c r="BZ117" s="241"/>
      <c r="CA117" s="243"/>
      <c r="CB117" s="233">
        <f t="shared" si="324"/>
        <v>0</v>
      </c>
      <c r="CC117" s="241"/>
      <c r="CD117" s="243"/>
      <c r="CE117" s="233">
        <f t="shared" si="325"/>
        <v>0</v>
      </c>
      <c r="CF117" s="241"/>
      <c r="CG117" s="243"/>
      <c r="CH117" s="233">
        <f t="shared" si="326"/>
        <v>0</v>
      </c>
      <c r="CI117" s="241"/>
      <c r="CJ117" s="243"/>
      <c r="CK117" s="233">
        <f t="shared" si="327"/>
        <v>0</v>
      </c>
      <c r="CL117" s="241"/>
      <c r="CM117" s="243"/>
      <c r="CN117" s="233">
        <f t="shared" si="328"/>
        <v>0</v>
      </c>
      <c r="CO117" s="241"/>
      <c r="CP117" s="243"/>
      <c r="CQ117" s="233">
        <f t="shared" si="329"/>
        <v>0</v>
      </c>
      <c r="CR117" s="241"/>
      <c r="CS117" s="243"/>
      <c r="CT117" s="233">
        <f t="shared" si="330"/>
        <v>0</v>
      </c>
      <c r="CU117" s="241"/>
      <c r="CV117" s="243"/>
      <c r="CW117" s="233">
        <f t="shared" si="331"/>
        <v>0</v>
      </c>
      <c r="CX117" s="241"/>
      <c r="CY117" s="243"/>
      <c r="CZ117" s="233">
        <f t="shared" si="332"/>
        <v>0</v>
      </c>
      <c r="DA117" s="241"/>
      <c r="DB117" s="243"/>
      <c r="DC117" s="233">
        <f t="shared" si="333"/>
        <v>0</v>
      </c>
      <c r="DD117" s="241"/>
      <c r="DE117" s="243"/>
      <c r="DF117" s="233">
        <f t="shared" si="334"/>
        <v>0</v>
      </c>
      <c r="DG117" s="241"/>
      <c r="DH117" s="243"/>
      <c r="DI117" s="233">
        <f t="shared" si="335"/>
        <v>0</v>
      </c>
      <c r="DJ117" s="241"/>
      <c r="DK117" s="243"/>
      <c r="DL117" s="233">
        <f t="shared" si="336"/>
        <v>0</v>
      </c>
      <c r="DM117" s="241"/>
      <c r="DN117" s="243"/>
      <c r="DO117" s="233">
        <f t="shared" si="337"/>
        <v>0</v>
      </c>
      <c r="DP117" s="241"/>
      <c r="DQ117" s="243"/>
      <c r="DR117" s="233">
        <f t="shared" si="338"/>
        <v>0</v>
      </c>
      <c r="DS117" s="241"/>
      <c r="DT117" s="243"/>
      <c r="DU117" s="233">
        <f t="shared" si="339"/>
        <v>0</v>
      </c>
      <c r="DV117" s="241"/>
      <c r="DW117" s="243"/>
      <c r="DX117" s="233">
        <f t="shared" si="340"/>
        <v>0</v>
      </c>
      <c r="DY117" s="241"/>
      <c r="DZ117" s="243"/>
      <c r="EA117" s="233">
        <f t="shared" si="341"/>
        <v>0</v>
      </c>
      <c r="EB117" s="241"/>
      <c r="EC117" s="243"/>
      <c r="ED117" s="233">
        <f t="shared" si="342"/>
        <v>0</v>
      </c>
      <c r="EE117" s="241"/>
      <c r="EF117" s="243"/>
      <c r="EG117" s="233">
        <f t="shared" si="343"/>
        <v>0</v>
      </c>
      <c r="EH117" s="241"/>
      <c r="EI117" s="243"/>
      <c r="EJ117" s="233">
        <f t="shared" si="344"/>
        <v>0</v>
      </c>
      <c r="EK117" s="241"/>
      <c r="EL117" s="243"/>
      <c r="EM117" s="233">
        <f t="shared" si="345"/>
        <v>0</v>
      </c>
      <c r="EN117" s="241"/>
      <c r="EO117" s="243"/>
      <c r="EP117" s="233">
        <f t="shared" si="346"/>
        <v>0</v>
      </c>
      <c r="EQ117" s="241"/>
      <c r="ER117" s="243"/>
      <c r="ES117" s="233">
        <f t="shared" si="347"/>
        <v>0</v>
      </c>
      <c r="ET117" s="241"/>
      <c r="EU117" s="243"/>
      <c r="EV117" s="233">
        <f t="shared" si="348"/>
        <v>0</v>
      </c>
      <c r="EW117" s="241"/>
      <c r="EX117" s="243"/>
      <c r="EY117" s="233">
        <f t="shared" si="349"/>
        <v>0</v>
      </c>
      <c r="EZ117" s="241"/>
      <c r="FA117" s="243"/>
      <c r="FB117" s="233">
        <f t="shared" si="350"/>
        <v>0</v>
      </c>
      <c r="FC117" s="241"/>
      <c r="FD117" s="243"/>
      <c r="FE117" s="233">
        <f t="shared" si="351"/>
        <v>0</v>
      </c>
      <c r="FF117" s="241"/>
      <c r="FG117" s="243"/>
      <c r="FH117" s="233">
        <f t="shared" si="352"/>
        <v>0</v>
      </c>
      <c r="FI117" s="241"/>
      <c r="FJ117" s="243"/>
      <c r="FK117" s="233">
        <f t="shared" si="353"/>
        <v>0</v>
      </c>
      <c r="FL117" s="241"/>
      <c r="FM117" s="243"/>
      <c r="FN117" s="233">
        <f t="shared" si="354"/>
        <v>0</v>
      </c>
      <c r="FO117" s="241"/>
      <c r="FP117" s="243"/>
      <c r="FQ117" s="233">
        <f t="shared" si="355"/>
        <v>0</v>
      </c>
      <c r="FR117" s="241"/>
      <c r="FS117" s="243"/>
      <c r="FT117" s="233">
        <f t="shared" si="356"/>
        <v>0</v>
      </c>
      <c r="FU117" s="241"/>
      <c r="FV117" s="243"/>
      <c r="FW117" s="233">
        <f t="shared" si="357"/>
        <v>0</v>
      </c>
      <c r="FX117" s="241"/>
      <c r="FY117" s="243"/>
      <c r="FZ117" s="233">
        <f t="shared" si="358"/>
        <v>0</v>
      </c>
      <c r="GA117" s="241"/>
      <c r="GB117" s="243"/>
      <c r="GC117" s="233">
        <f t="shared" si="359"/>
        <v>0</v>
      </c>
    </row>
    <row r="118" spans="2:185" ht="15">
      <c r="B118" s="240"/>
      <c r="C118" s="241"/>
      <c r="D118" s="241"/>
      <c r="E118" s="242"/>
      <c r="F118" s="241"/>
      <c r="G118" s="243"/>
      <c r="H118" s="233">
        <f t="shared" si="300"/>
        <v>0</v>
      </c>
      <c r="I118" s="241"/>
      <c r="J118" s="243"/>
      <c r="K118" s="233">
        <f t="shared" si="301"/>
        <v>0</v>
      </c>
      <c r="L118" s="241"/>
      <c r="M118" s="243"/>
      <c r="N118" s="233">
        <f t="shared" si="302"/>
        <v>0</v>
      </c>
      <c r="O118" s="241"/>
      <c r="P118" s="243"/>
      <c r="Q118" s="233">
        <f t="shared" si="303"/>
        <v>0</v>
      </c>
      <c r="R118" s="241"/>
      <c r="S118" s="243"/>
      <c r="T118" s="233">
        <f t="shared" si="304"/>
        <v>0</v>
      </c>
      <c r="U118" s="241"/>
      <c r="V118" s="243"/>
      <c r="W118" s="233">
        <f t="shared" si="305"/>
        <v>0</v>
      </c>
      <c r="X118" s="241"/>
      <c r="Y118" s="243"/>
      <c r="Z118" s="233">
        <f t="shared" si="306"/>
        <v>0</v>
      </c>
      <c r="AA118" s="241"/>
      <c r="AB118" s="243"/>
      <c r="AC118" s="233">
        <f t="shared" si="307"/>
        <v>0</v>
      </c>
      <c r="AD118" s="241"/>
      <c r="AE118" s="243"/>
      <c r="AF118" s="233">
        <f t="shared" si="308"/>
        <v>0</v>
      </c>
      <c r="AG118" s="241"/>
      <c r="AH118" s="243"/>
      <c r="AI118" s="233">
        <f t="shared" si="309"/>
        <v>0</v>
      </c>
      <c r="AJ118" s="241"/>
      <c r="AK118" s="243"/>
      <c r="AL118" s="233">
        <f t="shared" si="310"/>
        <v>0</v>
      </c>
      <c r="AM118" s="241"/>
      <c r="AN118" s="243"/>
      <c r="AO118" s="233">
        <f t="shared" si="311"/>
        <v>0</v>
      </c>
      <c r="AP118" s="241"/>
      <c r="AQ118" s="243"/>
      <c r="AR118" s="233">
        <f t="shared" si="312"/>
        <v>0</v>
      </c>
      <c r="AS118" s="241"/>
      <c r="AT118" s="243"/>
      <c r="AU118" s="233">
        <f t="shared" si="313"/>
        <v>0</v>
      </c>
      <c r="AV118" s="241"/>
      <c r="AW118" s="243"/>
      <c r="AX118" s="233">
        <f t="shared" si="314"/>
        <v>0</v>
      </c>
      <c r="AY118" s="241"/>
      <c r="AZ118" s="243"/>
      <c r="BA118" s="233">
        <f t="shared" si="315"/>
        <v>0</v>
      </c>
      <c r="BB118" s="241"/>
      <c r="BC118" s="243"/>
      <c r="BD118" s="233">
        <f t="shared" si="316"/>
        <v>0</v>
      </c>
      <c r="BE118" s="241"/>
      <c r="BF118" s="243"/>
      <c r="BG118" s="233">
        <f t="shared" si="317"/>
        <v>0</v>
      </c>
      <c r="BH118" s="241"/>
      <c r="BI118" s="243"/>
      <c r="BJ118" s="233">
        <f t="shared" si="318"/>
        <v>0</v>
      </c>
      <c r="BK118" s="241"/>
      <c r="BL118" s="243"/>
      <c r="BM118" s="233">
        <f t="shared" si="319"/>
        <v>0</v>
      </c>
      <c r="BN118" s="241"/>
      <c r="BO118" s="243"/>
      <c r="BP118" s="233">
        <f t="shared" si="320"/>
        <v>0</v>
      </c>
      <c r="BQ118" s="241"/>
      <c r="BR118" s="243"/>
      <c r="BS118" s="233">
        <f t="shared" si="321"/>
        <v>0</v>
      </c>
      <c r="BT118" s="241"/>
      <c r="BU118" s="243"/>
      <c r="BV118" s="233">
        <f t="shared" si="322"/>
        <v>0</v>
      </c>
      <c r="BW118" s="241"/>
      <c r="BX118" s="243"/>
      <c r="BY118" s="233">
        <f t="shared" si="323"/>
        <v>0</v>
      </c>
      <c r="BZ118" s="241"/>
      <c r="CA118" s="243"/>
      <c r="CB118" s="233">
        <f t="shared" si="324"/>
        <v>0</v>
      </c>
      <c r="CC118" s="241"/>
      <c r="CD118" s="243"/>
      <c r="CE118" s="233">
        <f t="shared" si="325"/>
        <v>0</v>
      </c>
      <c r="CF118" s="241"/>
      <c r="CG118" s="243"/>
      <c r="CH118" s="233">
        <f t="shared" si="326"/>
        <v>0</v>
      </c>
      <c r="CI118" s="241"/>
      <c r="CJ118" s="243"/>
      <c r="CK118" s="233">
        <f t="shared" si="327"/>
        <v>0</v>
      </c>
      <c r="CL118" s="241"/>
      <c r="CM118" s="243"/>
      <c r="CN118" s="233">
        <f t="shared" si="328"/>
        <v>0</v>
      </c>
      <c r="CO118" s="241"/>
      <c r="CP118" s="243"/>
      <c r="CQ118" s="233">
        <f t="shared" si="329"/>
        <v>0</v>
      </c>
      <c r="CR118" s="241"/>
      <c r="CS118" s="243"/>
      <c r="CT118" s="233">
        <f t="shared" si="330"/>
        <v>0</v>
      </c>
      <c r="CU118" s="241"/>
      <c r="CV118" s="243"/>
      <c r="CW118" s="233">
        <f t="shared" si="331"/>
        <v>0</v>
      </c>
      <c r="CX118" s="241"/>
      <c r="CY118" s="243"/>
      <c r="CZ118" s="233">
        <f t="shared" si="332"/>
        <v>0</v>
      </c>
      <c r="DA118" s="241"/>
      <c r="DB118" s="243"/>
      <c r="DC118" s="233">
        <f t="shared" si="333"/>
        <v>0</v>
      </c>
      <c r="DD118" s="241"/>
      <c r="DE118" s="243"/>
      <c r="DF118" s="233">
        <f t="shared" si="334"/>
        <v>0</v>
      </c>
      <c r="DG118" s="241"/>
      <c r="DH118" s="243"/>
      <c r="DI118" s="233">
        <f t="shared" si="335"/>
        <v>0</v>
      </c>
      <c r="DJ118" s="241"/>
      <c r="DK118" s="243"/>
      <c r="DL118" s="233">
        <f t="shared" si="336"/>
        <v>0</v>
      </c>
      <c r="DM118" s="241"/>
      <c r="DN118" s="243"/>
      <c r="DO118" s="233">
        <f t="shared" si="337"/>
        <v>0</v>
      </c>
      <c r="DP118" s="241"/>
      <c r="DQ118" s="243"/>
      <c r="DR118" s="233">
        <f t="shared" si="338"/>
        <v>0</v>
      </c>
      <c r="DS118" s="241"/>
      <c r="DT118" s="243"/>
      <c r="DU118" s="233">
        <f t="shared" si="339"/>
        <v>0</v>
      </c>
      <c r="DV118" s="241"/>
      <c r="DW118" s="243"/>
      <c r="DX118" s="233">
        <f t="shared" si="340"/>
        <v>0</v>
      </c>
      <c r="DY118" s="241"/>
      <c r="DZ118" s="243"/>
      <c r="EA118" s="233">
        <f t="shared" si="341"/>
        <v>0</v>
      </c>
      <c r="EB118" s="241"/>
      <c r="EC118" s="243"/>
      <c r="ED118" s="233">
        <f t="shared" si="342"/>
        <v>0</v>
      </c>
      <c r="EE118" s="241"/>
      <c r="EF118" s="243"/>
      <c r="EG118" s="233">
        <f t="shared" si="343"/>
        <v>0</v>
      </c>
      <c r="EH118" s="241"/>
      <c r="EI118" s="243"/>
      <c r="EJ118" s="233">
        <f t="shared" si="344"/>
        <v>0</v>
      </c>
      <c r="EK118" s="241"/>
      <c r="EL118" s="243"/>
      <c r="EM118" s="233">
        <f t="shared" si="345"/>
        <v>0</v>
      </c>
      <c r="EN118" s="241"/>
      <c r="EO118" s="243"/>
      <c r="EP118" s="233">
        <f t="shared" si="346"/>
        <v>0</v>
      </c>
      <c r="EQ118" s="241"/>
      <c r="ER118" s="243"/>
      <c r="ES118" s="233">
        <f t="shared" si="347"/>
        <v>0</v>
      </c>
      <c r="ET118" s="241"/>
      <c r="EU118" s="243"/>
      <c r="EV118" s="233">
        <f t="shared" si="348"/>
        <v>0</v>
      </c>
      <c r="EW118" s="241"/>
      <c r="EX118" s="243"/>
      <c r="EY118" s="233">
        <f t="shared" si="349"/>
        <v>0</v>
      </c>
      <c r="EZ118" s="241"/>
      <c r="FA118" s="243"/>
      <c r="FB118" s="233">
        <f t="shared" si="350"/>
        <v>0</v>
      </c>
      <c r="FC118" s="241"/>
      <c r="FD118" s="243"/>
      <c r="FE118" s="233">
        <f t="shared" si="351"/>
        <v>0</v>
      </c>
      <c r="FF118" s="241"/>
      <c r="FG118" s="243"/>
      <c r="FH118" s="233">
        <f t="shared" si="352"/>
        <v>0</v>
      </c>
      <c r="FI118" s="241"/>
      <c r="FJ118" s="243"/>
      <c r="FK118" s="233">
        <f t="shared" si="353"/>
        <v>0</v>
      </c>
      <c r="FL118" s="241"/>
      <c r="FM118" s="243"/>
      <c r="FN118" s="233">
        <f t="shared" si="354"/>
        <v>0</v>
      </c>
      <c r="FO118" s="241"/>
      <c r="FP118" s="243"/>
      <c r="FQ118" s="233">
        <f t="shared" si="355"/>
        <v>0</v>
      </c>
      <c r="FR118" s="241"/>
      <c r="FS118" s="243"/>
      <c r="FT118" s="233">
        <f t="shared" si="356"/>
        <v>0</v>
      </c>
      <c r="FU118" s="241"/>
      <c r="FV118" s="243"/>
      <c r="FW118" s="233">
        <f t="shared" si="357"/>
        <v>0</v>
      </c>
      <c r="FX118" s="241"/>
      <c r="FY118" s="243"/>
      <c r="FZ118" s="233">
        <f t="shared" si="358"/>
        <v>0</v>
      </c>
      <c r="GA118" s="241"/>
      <c r="GB118" s="243"/>
      <c r="GC118" s="233">
        <f t="shared" si="359"/>
        <v>0</v>
      </c>
    </row>
    <row r="119" spans="2:185" ht="15">
      <c r="B119" s="240"/>
      <c r="C119" s="241"/>
      <c r="D119" s="241"/>
      <c r="E119" s="242"/>
      <c r="F119" s="241"/>
      <c r="G119" s="243"/>
      <c r="H119" s="233">
        <f t="shared" si="300"/>
        <v>0</v>
      </c>
      <c r="I119" s="241"/>
      <c r="J119" s="243"/>
      <c r="K119" s="233">
        <f t="shared" si="301"/>
        <v>0</v>
      </c>
      <c r="L119" s="241"/>
      <c r="M119" s="243"/>
      <c r="N119" s="233">
        <f t="shared" si="302"/>
        <v>0</v>
      </c>
      <c r="O119" s="241"/>
      <c r="P119" s="243"/>
      <c r="Q119" s="233">
        <f t="shared" si="303"/>
        <v>0</v>
      </c>
      <c r="R119" s="241"/>
      <c r="S119" s="243"/>
      <c r="T119" s="233">
        <f t="shared" si="304"/>
        <v>0</v>
      </c>
      <c r="U119" s="241"/>
      <c r="V119" s="243"/>
      <c r="W119" s="233">
        <f t="shared" si="305"/>
        <v>0</v>
      </c>
      <c r="X119" s="241"/>
      <c r="Y119" s="243"/>
      <c r="Z119" s="233">
        <f t="shared" si="306"/>
        <v>0</v>
      </c>
      <c r="AA119" s="241"/>
      <c r="AB119" s="243"/>
      <c r="AC119" s="233">
        <f t="shared" si="307"/>
        <v>0</v>
      </c>
      <c r="AD119" s="241"/>
      <c r="AE119" s="243"/>
      <c r="AF119" s="233">
        <f t="shared" si="308"/>
        <v>0</v>
      </c>
      <c r="AG119" s="241"/>
      <c r="AH119" s="243"/>
      <c r="AI119" s="233">
        <f t="shared" si="309"/>
        <v>0</v>
      </c>
      <c r="AJ119" s="241"/>
      <c r="AK119" s="243"/>
      <c r="AL119" s="233">
        <f t="shared" si="310"/>
        <v>0</v>
      </c>
      <c r="AM119" s="241"/>
      <c r="AN119" s="243"/>
      <c r="AO119" s="233">
        <f t="shared" si="311"/>
        <v>0</v>
      </c>
      <c r="AP119" s="241"/>
      <c r="AQ119" s="243"/>
      <c r="AR119" s="233">
        <f t="shared" si="312"/>
        <v>0</v>
      </c>
      <c r="AS119" s="241"/>
      <c r="AT119" s="243"/>
      <c r="AU119" s="233">
        <f t="shared" si="313"/>
        <v>0</v>
      </c>
      <c r="AV119" s="241"/>
      <c r="AW119" s="243"/>
      <c r="AX119" s="233">
        <f t="shared" si="314"/>
        <v>0</v>
      </c>
      <c r="AY119" s="241"/>
      <c r="AZ119" s="243"/>
      <c r="BA119" s="233">
        <f t="shared" si="315"/>
        <v>0</v>
      </c>
      <c r="BB119" s="241"/>
      <c r="BC119" s="243"/>
      <c r="BD119" s="233">
        <f t="shared" si="316"/>
        <v>0</v>
      </c>
      <c r="BE119" s="241"/>
      <c r="BF119" s="243"/>
      <c r="BG119" s="233">
        <f t="shared" si="317"/>
        <v>0</v>
      </c>
      <c r="BH119" s="241"/>
      <c r="BI119" s="243"/>
      <c r="BJ119" s="233">
        <f t="shared" si="318"/>
        <v>0</v>
      </c>
      <c r="BK119" s="241"/>
      <c r="BL119" s="243"/>
      <c r="BM119" s="233">
        <f t="shared" si="319"/>
        <v>0</v>
      </c>
      <c r="BN119" s="241"/>
      <c r="BO119" s="243"/>
      <c r="BP119" s="233">
        <f t="shared" si="320"/>
        <v>0</v>
      </c>
      <c r="BQ119" s="241"/>
      <c r="BR119" s="243"/>
      <c r="BS119" s="233">
        <f t="shared" si="321"/>
        <v>0</v>
      </c>
      <c r="BT119" s="241"/>
      <c r="BU119" s="243"/>
      <c r="BV119" s="233">
        <f t="shared" si="322"/>
        <v>0</v>
      </c>
      <c r="BW119" s="241"/>
      <c r="BX119" s="243"/>
      <c r="BY119" s="233">
        <f t="shared" si="323"/>
        <v>0</v>
      </c>
      <c r="BZ119" s="241"/>
      <c r="CA119" s="243"/>
      <c r="CB119" s="233">
        <f t="shared" si="324"/>
        <v>0</v>
      </c>
      <c r="CC119" s="241"/>
      <c r="CD119" s="243"/>
      <c r="CE119" s="233">
        <f t="shared" si="325"/>
        <v>0</v>
      </c>
      <c r="CF119" s="241"/>
      <c r="CG119" s="243"/>
      <c r="CH119" s="233">
        <f t="shared" si="326"/>
        <v>0</v>
      </c>
      <c r="CI119" s="241"/>
      <c r="CJ119" s="243"/>
      <c r="CK119" s="233">
        <f t="shared" si="327"/>
        <v>0</v>
      </c>
      <c r="CL119" s="241"/>
      <c r="CM119" s="243"/>
      <c r="CN119" s="233">
        <f t="shared" si="328"/>
        <v>0</v>
      </c>
      <c r="CO119" s="241"/>
      <c r="CP119" s="243"/>
      <c r="CQ119" s="233">
        <f t="shared" si="329"/>
        <v>0</v>
      </c>
      <c r="CR119" s="241"/>
      <c r="CS119" s="243"/>
      <c r="CT119" s="233">
        <f t="shared" si="330"/>
        <v>0</v>
      </c>
      <c r="CU119" s="241"/>
      <c r="CV119" s="243"/>
      <c r="CW119" s="233">
        <f t="shared" si="331"/>
        <v>0</v>
      </c>
      <c r="CX119" s="241"/>
      <c r="CY119" s="243"/>
      <c r="CZ119" s="233">
        <f t="shared" si="332"/>
        <v>0</v>
      </c>
      <c r="DA119" s="241"/>
      <c r="DB119" s="243"/>
      <c r="DC119" s="233">
        <f t="shared" si="333"/>
        <v>0</v>
      </c>
      <c r="DD119" s="241"/>
      <c r="DE119" s="243"/>
      <c r="DF119" s="233">
        <f t="shared" si="334"/>
        <v>0</v>
      </c>
      <c r="DG119" s="241"/>
      <c r="DH119" s="243"/>
      <c r="DI119" s="233">
        <f t="shared" si="335"/>
        <v>0</v>
      </c>
      <c r="DJ119" s="241"/>
      <c r="DK119" s="243"/>
      <c r="DL119" s="233">
        <f t="shared" si="336"/>
        <v>0</v>
      </c>
      <c r="DM119" s="241"/>
      <c r="DN119" s="243"/>
      <c r="DO119" s="233">
        <f t="shared" si="337"/>
        <v>0</v>
      </c>
      <c r="DP119" s="241"/>
      <c r="DQ119" s="243"/>
      <c r="DR119" s="233">
        <f t="shared" si="338"/>
        <v>0</v>
      </c>
      <c r="DS119" s="241"/>
      <c r="DT119" s="243"/>
      <c r="DU119" s="233">
        <f t="shared" si="339"/>
        <v>0</v>
      </c>
      <c r="DV119" s="241"/>
      <c r="DW119" s="243"/>
      <c r="DX119" s="233">
        <f t="shared" si="340"/>
        <v>0</v>
      </c>
      <c r="DY119" s="241"/>
      <c r="DZ119" s="243"/>
      <c r="EA119" s="233">
        <f t="shared" si="341"/>
        <v>0</v>
      </c>
      <c r="EB119" s="241"/>
      <c r="EC119" s="243"/>
      <c r="ED119" s="233">
        <f t="shared" si="342"/>
        <v>0</v>
      </c>
      <c r="EE119" s="241"/>
      <c r="EF119" s="243"/>
      <c r="EG119" s="233">
        <f t="shared" si="343"/>
        <v>0</v>
      </c>
      <c r="EH119" s="241"/>
      <c r="EI119" s="243"/>
      <c r="EJ119" s="233">
        <f t="shared" si="344"/>
        <v>0</v>
      </c>
      <c r="EK119" s="241"/>
      <c r="EL119" s="243"/>
      <c r="EM119" s="233">
        <f t="shared" si="345"/>
        <v>0</v>
      </c>
      <c r="EN119" s="241"/>
      <c r="EO119" s="243"/>
      <c r="EP119" s="233">
        <f t="shared" si="346"/>
        <v>0</v>
      </c>
      <c r="EQ119" s="241"/>
      <c r="ER119" s="243"/>
      <c r="ES119" s="233">
        <f t="shared" si="347"/>
        <v>0</v>
      </c>
      <c r="ET119" s="241"/>
      <c r="EU119" s="243"/>
      <c r="EV119" s="233">
        <f t="shared" si="348"/>
        <v>0</v>
      </c>
      <c r="EW119" s="241"/>
      <c r="EX119" s="243"/>
      <c r="EY119" s="233">
        <f t="shared" si="349"/>
        <v>0</v>
      </c>
      <c r="EZ119" s="241"/>
      <c r="FA119" s="243"/>
      <c r="FB119" s="233">
        <f t="shared" si="350"/>
        <v>0</v>
      </c>
      <c r="FC119" s="241"/>
      <c r="FD119" s="243"/>
      <c r="FE119" s="233">
        <f t="shared" si="351"/>
        <v>0</v>
      </c>
      <c r="FF119" s="241"/>
      <c r="FG119" s="243"/>
      <c r="FH119" s="233">
        <f t="shared" si="352"/>
        <v>0</v>
      </c>
      <c r="FI119" s="241"/>
      <c r="FJ119" s="243"/>
      <c r="FK119" s="233">
        <f t="shared" si="353"/>
        <v>0</v>
      </c>
      <c r="FL119" s="241"/>
      <c r="FM119" s="243"/>
      <c r="FN119" s="233">
        <f t="shared" si="354"/>
        <v>0</v>
      </c>
      <c r="FO119" s="241"/>
      <c r="FP119" s="243"/>
      <c r="FQ119" s="233">
        <f t="shared" si="355"/>
        <v>0</v>
      </c>
      <c r="FR119" s="241"/>
      <c r="FS119" s="243"/>
      <c r="FT119" s="233">
        <f t="shared" si="356"/>
        <v>0</v>
      </c>
      <c r="FU119" s="241"/>
      <c r="FV119" s="243"/>
      <c r="FW119" s="233">
        <f t="shared" si="357"/>
        <v>0</v>
      </c>
      <c r="FX119" s="241"/>
      <c r="FY119" s="243"/>
      <c r="FZ119" s="233">
        <f t="shared" si="358"/>
        <v>0</v>
      </c>
      <c r="GA119" s="241"/>
      <c r="GB119" s="243"/>
      <c r="GC119" s="233">
        <f t="shared" si="359"/>
        <v>0</v>
      </c>
    </row>
    <row r="120" spans="2:185" ht="15">
      <c r="B120" s="240"/>
      <c r="C120" s="241"/>
      <c r="D120" s="241"/>
      <c r="E120" s="242"/>
      <c r="F120" s="241"/>
      <c r="G120" s="243"/>
      <c r="H120" s="233">
        <f t="shared" si="300"/>
        <v>0</v>
      </c>
      <c r="I120" s="241"/>
      <c r="J120" s="243"/>
      <c r="K120" s="233">
        <f t="shared" si="301"/>
        <v>0</v>
      </c>
      <c r="L120" s="241"/>
      <c r="M120" s="243"/>
      <c r="N120" s="233">
        <f t="shared" si="302"/>
        <v>0</v>
      </c>
      <c r="O120" s="241"/>
      <c r="P120" s="243"/>
      <c r="Q120" s="233">
        <f t="shared" si="303"/>
        <v>0</v>
      </c>
      <c r="R120" s="241"/>
      <c r="S120" s="243"/>
      <c r="T120" s="233">
        <f t="shared" si="304"/>
        <v>0</v>
      </c>
      <c r="U120" s="241"/>
      <c r="V120" s="243"/>
      <c r="W120" s="233">
        <f t="shared" si="305"/>
        <v>0</v>
      </c>
      <c r="X120" s="241"/>
      <c r="Y120" s="243"/>
      <c r="Z120" s="233">
        <f t="shared" si="306"/>
        <v>0</v>
      </c>
      <c r="AA120" s="241"/>
      <c r="AB120" s="243"/>
      <c r="AC120" s="233">
        <f t="shared" si="307"/>
        <v>0</v>
      </c>
      <c r="AD120" s="241"/>
      <c r="AE120" s="243"/>
      <c r="AF120" s="233">
        <f t="shared" si="308"/>
        <v>0</v>
      </c>
      <c r="AG120" s="241"/>
      <c r="AH120" s="243"/>
      <c r="AI120" s="233">
        <f t="shared" si="309"/>
        <v>0</v>
      </c>
      <c r="AJ120" s="241"/>
      <c r="AK120" s="243"/>
      <c r="AL120" s="233">
        <f t="shared" si="310"/>
        <v>0</v>
      </c>
      <c r="AM120" s="241"/>
      <c r="AN120" s="243"/>
      <c r="AO120" s="233">
        <f t="shared" si="311"/>
        <v>0</v>
      </c>
      <c r="AP120" s="241"/>
      <c r="AQ120" s="243"/>
      <c r="AR120" s="233">
        <f t="shared" si="312"/>
        <v>0</v>
      </c>
      <c r="AS120" s="241"/>
      <c r="AT120" s="243"/>
      <c r="AU120" s="233">
        <f t="shared" si="313"/>
        <v>0</v>
      </c>
      <c r="AV120" s="241"/>
      <c r="AW120" s="243"/>
      <c r="AX120" s="233">
        <f t="shared" si="314"/>
        <v>0</v>
      </c>
      <c r="AY120" s="241"/>
      <c r="AZ120" s="243"/>
      <c r="BA120" s="233">
        <f t="shared" si="315"/>
        <v>0</v>
      </c>
      <c r="BB120" s="241"/>
      <c r="BC120" s="243"/>
      <c r="BD120" s="233">
        <f t="shared" si="316"/>
        <v>0</v>
      </c>
      <c r="BE120" s="241"/>
      <c r="BF120" s="243"/>
      <c r="BG120" s="233">
        <f t="shared" si="317"/>
        <v>0</v>
      </c>
      <c r="BH120" s="241"/>
      <c r="BI120" s="243"/>
      <c r="BJ120" s="233">
        <f t="shared" si="318"/>
        <v>0</v>
      </c>
      <c r="BK120" s="241"/>
      <c r="BL120" s="243"/>
      <c r="BM120" s="233">
        <f t="shared" si="319"/>
        <v>0</v>
      </c>
      <c r="BN120" s="241"/>
      <c r="BO120" s="243"/>
      <c r="BP120" s="233">
        <f t="shared" si="320"/>
        <v>0</v>
      </c>
      <c r="BQ120" s="241"/>
      <c r="BR120" s="243"/>
      <c r="BS120" s="233">
        <f t="shared" si="321"/>
        <v>0</v>
      </c>
      <c r="BT120" s="241"/>
      <c r="BU120" s="243"/>
      <c r="BV120" s="233">
        <f t="shared" si="322"/>
        <v>0</v>
      </c>
      <c r="BW120" s="241"/>
      <c r="BX120" s="243"/>
      <c r="BY120" s="233">
        <f t="shared" si="323"/>
        <v>0</v>
      </c>
      <c r="BZ120" s="241"/>
      <c r="CA120" s="243"/>
      <c r="CB120" s="233">
        <f t="shared" si="324"/>
        <v>0</v>
      </c>
      <c r="CC120" s="241"/>
      <c r="CD120" s="243"/>
      <c r="CE120" s="233">
        <f t="shared" si="325"/>
        <v>0</v>
      </c>
      <c r="CF120" s="241"/>
      <c r="CG120" s="243"/>
      <c r="CH120" s="233">
        <f t="shared" si="326"/>
        <v>0</v>
      </c>
      <c r="CI120" s="241"/>
      <c r="CJ120" s="243"/>
      <c r="CK120" s="233">
        <f t="shared" si="327"/>
        <v>0</v>
      </c>
      <c r="CL120" s="241"/>
      <c r="CM120" s="243"/>
      <c r="CN120" s="233">
        <f t="shared" si="328"/>
        <v>0</v>
      </c>
      <c r="CO120" s="241"/>
      <c r="CP120" s="243"/>
      <c r="CQ120" s="233">
        <f t="shared" si="329"/>
        <v>0</v>
      </c>
      <c r="CR120" s="241"/>
      <c r="CS120" s="243"/>
      <c r="CT120" s="233">
        <f t="shared" si="330"/>
        <v>0</v>
      </c>
      <c r="CU120" s="241"/>
      <c r="CV120" s="243"/>
      <c r="CW120" s="233">
        <f t="shared" si="331"/>
        <v>0</v>
      </c>
      <c r="CX120" s="241"/>
      <c r="CY120" s="243"/>
      <c r="CZ120" s="233">
        <f t="shared" si="332"/>
        <v>0</v>
      </c>
      <c r="DA120" s="241"/>
      <c r="DB120" s="243"/>
      <c r="DC120" s="233">
        <f t="shared" si="333"/>
        <v>0</v>
      </c>
      <c r="DD120" s="241"/>
      <c r="DE120" s="243"/>
      <c r="DF120" s="233">
        <f t="shared" si="334"/>
        <v>0</v>
      </c>
      <c r="DG120" s="241"/>
      <c r="DH120" s="243"/>
      <c r="DI120" s="233">
        <f t="shared" si="335"/>
        <v>0</v>
      </c>
      <c r="DJ120" s="241"/>
      <c r="DK120" s="243"/>
      <c r="DL120" s="233">
        <f t="shared" si="336"/>
        <v>0</v>
      </c>
      <c r="DM120" s="241"/>
      <c r="DN120" s="243"/>
      <c r="DO120" s="233">
        <f t="shared" si="337"/>
        <v>0</v>
      </c>
      <c r="DP120" s="241"/>
      <c r="DQ120" s="243"/>
      <c r="DR120" s="233">
        <f t="shared" si="338"/>
        <v>0</v>
      </c>
      <c r="DS120" s="241"/>
      <c r="DT120" s="243"/>
      <c r="DU120" s="233">
        <f t="shared" si="339"/>
        <v>0</v>
      </c>
      <c r="DV120" s="241"/>
      <c r="DW120" s="243"/>
      <c r="DX120" s="233">
        <f t="shared" si="340"/>
        <v>0</v>
      </c>
      <c r="DY120" s="241"/>
      <c r="DZ120" s="243"/>
      <c r="EA120" s="233">
        <f t="shared" si="341"/>
        <v>0</v>
      </c>
      <c r="EB120" s="241"/>
      <c r="EC120" s="243"/>
      <c r="ED120" s="233">
        <f t="shared" si="342"/>
        <v>0</v>
      </c>
      <c r="EE120" s="241"/>
      <c r="EF120" s="243"/>
      <c r="EG120" s="233">
        <f t="shared" si="343"/>
        <v>0</v>
      </c>
      <c r="EH120" s="241"/>
      <c r="EI120" s="243"/>
      <c r="EJ120" s="233">
        <f t="shared" si="344"/>
        <v>0</v>
      </c>
      <c r="EK120" s="241"/>
      <c r="EL120" s="243"/>
      <c r="EM120" s="233">
        <f t="shared" si="345"/>
        <v>0</v>
      </c>
      <c r="EN120" s="241"/>
      <c r="EO120" s="243"/>
      <c r="EP120" s="233">
        <f t="shared" si="346"/>
        <v>0</v>
      </c>
      <c r="EQ120" s="241"/>
      <c r="ER120" s="243"/>
      <c r="ES120" s="233">
        <f t="shared" si="347"/>
        <v>0</v>
      </c>
      <c r="ET120" s="241"/>
      <c r="EU120" s="243"/>
      <c r="EV120" s="233">
        <f t="shared" si="348"/>
        <v>0</v>
      </c>
      <c r="EW120" s="241"/>
      <c r="EX120" s="243"/>
      <c r="EY120" s="233">
        <f t="shared" si="349"/>
        <v>0</v>
      </c>
      <c r="EZ120" s="241"/>
      <c r="FA120" s="243"/>
      <c r="FB120" s="233">
        <f t="shared" si="350"/>
        <v>0</v>
      </c>
      <c r="FC120" s="241"/>
      <c r="FD120" s="243"/>
      <c r="FE120" s="233">
        <f t="shared" si="351"/>
        <v>0</v>
      </c>
      <c r="FF120" s="241"/>
      <c r="FG120" s="243"/>
      <c r="FH120" s="233">
        <f t="shared" si="352"/>
        <v>0</v>
      </c>
      <c r="FI120" s="241"/>
      <c r="FJ120" s="243"/>
      <c r="FK120" s="233">
        <f t="shared" si="353"/>
        <v>0</v>
      </c>
      <c r="FL120" s="241"/>
      <c r="FM120" s="243"/>
      <c r="FN120" s="233">
        <f t="shared" si="354"/>
        <v>0</v>
      </c>
      <c r="FO120" s="241"/>
      <c r="FP120" s="243"/>
      <c r="FQ120" s="233">
        <f t="shared" si="355"/>
        <v>0</v>
      </c>
      <c r="FR120" s="241"/>
      <c r="FS120" s="243"/>
      <c r="FT120" s="233">
        <f t="shared" si="356"/>
        <v>0</v>
      </c>
      <c r="FU120" s="241"/>
      <c r="FV120" s="243"/>
      <c r="FW120" s="233">
        <f t="shared" si="357"/>
        <v>0</v>
      </c>
      <c r="FX120" s="241"/>
      <c r="FY120" s="243"/>
      <c r="FZ120" s="233">
        <f t="shared" si="358"/>
        <v>0</v>
      </c>
      <c r="GA120" s="241"/>
      <c r="GB120" s="243"/>
      <c r="GC120" s="233">
        <f t="shared" si="359"/>
        <v>0</v>
      </c>
    </row>
    <row r="121" spans="2:185" ht="15.75" thickBot="1">
      <c r="B121" s="259" t="s">
        <v>95</v>
      </c>
      <c r="C121" s="246"/>
      <c r="D121" s="246"/>
      <c r="E121" s="247"/>
      <c r="F121" s="248" t="s">
        <v>7</v>
      </c>
      <c r="G121" s="249"/>
      <c r="H121" s="250">
        <f>SUM(H109:H120)</f>
        <v>0</v>
      </c>
      <c r="I121" s="248" t="s">
        <v>84</v>
      </c>
      <c r="J121" s="249"/>
      <c r="K121" s="250">
        <f>SUM(K109:K120)</f>
        <v>0</v>
      </c>
      <c r="L121" s="248" t="s">
        <v>9</v>
      </c>
      <c r="M121" s="249"/>
      <c r="N121" s="250">
        <f>SUM(N109:N120)</f>
        <v>0</v>
      </c>
      <c r="O121" s="248" t="s">
        <v>10</v>
      </c>
      <c r="P121" s="249"/>
      <c r="Q121" s="250">
        <f>SUM(Q109:Q120)</f>
        <v>0</v>
      </c>
      <c r="R121" s="248" t="s">
        <v>11</v>
      </c>
      <c r="S121" s="249"/>
      <c r="T121" s="250">
        <f>SUM(T109:T120)</f>
        <v>0</v>
      </c>
      <c r="U121" s="248" t="s">
        <v>12</v>
      </c>
      <c r="V121" s="249"/>
      <c r="W121" s="250">
        <f>SUM(W109:W120)</f>
        <v>0</v>
      </c>
      <c r="X121" s="248" t="s">
        <v>13</v>
      </c>
      <c r="Y121" s="249"/>
      <c r="Z121" s="250">
        <f>SUM(Z109:Z120)</f>
        <v>0</v>
      </c>
      <c r="AA121" s="248" t="s">
        <v>14</v>
      </c>
      <c r="AB121" s="249"/>
      <c r="AC121" s="250">
        <f>SUM(AC109:AC120)</f>
        <v>0</v>
      </c>
      <c r="AD121" s="248" t="s">
        <v>15</v>
      </c>
      <c r="AE121" s="249"/>
      <c r="AF121" s="250">
        <f>SUM(AF109:AF120)</f>
        <v>0</v>
      </c>
      <c r="AG121" s="248" t="s">
        <v>16</v>
      </c>
      <c r="AH121" s="249"/>
      <c r="AI121" s="250">
        <f>SUM(AI109:AI120)</f>
        <v>0</v>
      </c>
      <c r="AJ121" s="248" t="s">
        <v>17</v>
      </c>
      <c r="AK121" s="249"/>
      <c r="AL121" s="250">
        <f>SUM(AL109:AL120)</f>
        <v>0</v>
      </c>
      <c r="AM121" s="248" t="s">
        <v>18</v>
      </c>
      <c r="AN121" s="249"/>
      <c r="AO121" s="250">
        <f>SUM(AO109:AO120)</f>
        <v>0</v>
      </c>
      <c r="AP121" s="248" t="s">
        <v>7</v>
      </c>
      <c r="AQ121" s="249"/>
      <c r="AR121" s="250">
        <f>SUM(AR109:AR120)</f>
        <v>0</v>
      </c>
      <c r="AS121" s="248" t="s">
        <v>84</v>
      </c>
      <c r="AT121" s="249"/>
      <c r="AU121" s="250">
        <f>SUM(AU109:AU120)</f>
        <v>0</v>
      </c>
      <c r="AV121" s="248" t="s">
        <v>9</v>
      </c>
      <c r="AW121" s="249"/>
      <c r="AX121" s="250">
        <f>SUM(AX109:AX120)</f>
        <v>0</v>
      </c>
      <c r="AY121" s="248" t="s">
        <v>10</v>
      </c>
      <c r="AZ121" s="249"/>
      <c r="BA121" s="250">
        <f>SUM(BA109:BA120)</f>
        <v>0</v>
      </c>
      <c r="BB121" s="248" t="s">
        <v>11</v>
      </c>
      <c r="BC121" s="249"/>
      <c r="BD121" s="250">
        <f>SUM(BD109:BD120)</f>
        <v>0</v>
      </c>
      <c r="BE121" s="248" t="s">
        <v>12</v>
      </c>
      <c r="BF121" s="249"/>
      <c r="BG121" s="250">
        <f>SUM(BG109:BG120)</f>
        <v>0</v>
      </c>
      <c r="BH121" s="248" t="s">
        <v>13</v>
      </c>
      <c r="BI121" s="249"/>
      <c r="BJ121" s="250">
        <f>SUM(BJ109:BJ120)</f>
        <v>0</v>
      </c>
      <c r="BK121" s="248" t="s">
        <v>14</v>
      </c>
      <c r="BL121" s="249"/>
      <c r="BM121" s="250">
        <f>SUM(BM109:BM120)</f>
        <v>0</v>
      </c>
      <c r="BN121" s="248" t="s">
        <v>15</v>
      </c>
      <c r="BO121" s="249"/>
      <c r="BP121" s="250">
        <f>SUM(BP109:BP120)</f>
        <v>0</v>
      </c>
      <c r="BQ121" s="248" t="s">
        <v>16</v>
      </c>
      <c r="BR121" s="249"/>
      <c r="BS121" s="250">
        <f>SUM(BS109:BS120)</f>
        <v>0</v>
      </c>
      <c r="BT121" s="248" t="s">
        <v>17</v>
      </c>
      <c r="BU121" s="249"/>
      <c r="BV121" s="250">
        <f>SUM(BV109:BV120)</f>
        <v>0</v>
      </c>
      <c r="BW121" s="248" t="s">
        <v>18</v>
      </c>
      <c r="BX121" s="249"/>
      <c r="BY121" s="250">
        <f>SUM(BY109:BY120)</f>
        <v>0</v>
      </c>
      <c r="BZ121" s="248" t="s">
        <v>7</v>
      </c>
      <c r="CA121" s="249"/>
      <c r="CB121" s="250">
        <f>SUM(CB109:CB120)</f>
        <v>0</v>
      </c>
      <c r="CC121" s="248" t="s">
        <v>84</v>
      </c>
      <c r="CD121" s="249"/>
      <c r="CE121" s="250">
        <f>SUM(CE109:CE120)</f>
        <v>0</v>
      </c>
      <c r="CF121" s="248" t="s">
        <v>9</v>
      </c>
      <c r="CG121" s="249"/>
      <c r="CH121" s="250">
        <f>SUM(CH109:CH120)</f>
        <v>0</v>
      </c>
      <c r="CI121" s="248" t="s">
        <v>10</v>
      </c>
      <c r="CJ121" s="249"/>
      <c r="CK121" s="250">
        <f>SUM(CK109:CK120)</f>
        <v>0</v>
      </c>
      <c r="CL121" s="248" t="s">
        <v>11</v>
      </c>
      <c r="CM121" s="249"/>
      <c r="CN121" s="250">
        <f>SUM(CN109:CN120)</f>
        <v>0</v>
      </c>
      <c r="CO121" s="248" t="s">
        <v>12</v>
      </c>
      <c r="CP121" s="249"/>
      <c r="CQ121" s="250">
        <f>SUM(CQ109:CQ120)</f>
        <v>0</v>
      </c>
      <c r="CR121" s="248" t="s">
        <v>13</v>
      </c>
      <c r="CS121" s="249"/>
      <c r="CT121" s="250">
        <f>SUM(CT109:CT120)</f>
        <v>0</v>
      </c>
      <c r="CU121" s="248" t="s">
        <v>14</v>
      </c>
      <c r="CV121" s="249"/>
      <c r="CW121" s="250">
        <f>SUM(CW109:CW120)</f>
        <v>0</v>
      </c>
      <c r="CX121" s="248" t="s">
        <v>15</v>
      </c>
      <c r="CY121" s="249"/>
      <c r="CZ121" s="250">
        <f>SUM(CZ109:CZ120)</f>
        <v>0</v>
      </c>
      <c r="DA121" s="248" t="s">
        <v>16</v>
      </c>
      <c r="DB121" s="249"/>
      <c r="DC121" s="250">
        <f>SUM(DC109:DC120)</f>
        <v>0</v>
      </c>
      <c r="DD121" s="248" t="s">
        <v>17</v>
      </c>
      <c r="DE121" s="249"/>
      <c r="DF121" s="250">
        <f>SUM(DF109:DF120)</f>
        <v>0</v>
      </c>
      <c r="DG121" s="248" t="s">
        <v>18</v>
      </c>
      <c r="DH121" s="249"/>
      <c r="DI121" s="250">
        <f>SUM(DI109:DI120)</f>
        <v>0</v>
      </c>
      <c r="DJ121" s="248" t="s">
        <v>7</v>
      </c>
      <c r="DK121" s="249"/>
      <c r="DL121" s="250">
        <f>SUM(DL109:DL120)</f>
        <v>0</v>
      </c>
      <c r="DM121" s="248" t="s">
        <v>84</v>
      </c>
      <c r="DN121" s="249"/>
      <c r="DO121" s="250">
        <f>SUM(DO109:DO120)</f>
        <v>0</v>
      </c>
      <c r="DP121" s="248" t="s">
        <v>9</v>
      </c>
      <c r="DQ121" s="249"/>
      <c r="DR121" s="250">
        <f>SUM(DR109:DR120)</f>
        <v>0</v>
      </c>
      <c r="DS121" s="248" t="s">
        <v>10</v>
      </c>
      <c r="DT121" s="249"/>
      <c r="DU121" s="250">
        <f>SUM(DU109:DU120)</f>
        <v>0</v>
      </c>
      <c r="DV121" s="248" t="s">
        <v>11</v>
      </c>
      <c r="DW121" s="249"/>
      <c r="DX121" s="250">
        <f>SUM(DX109:DX120)</f>
        <v>0</v>
      </c>
      <c r="DY121" s="248" t="s">
        <v>12</v>
      </c>
      <c r="DZ121" s="249"/>
      <c r="EA121" s="250">
        <f>SUM(EA109:EA120)</f>
        <v>0</v>
      </c>
      <c r="EB121" s="248" t="s">
        <v>13</v>
      </c>
      <c r="EC121" s="249"/>
      <c r="ED121" s="250">
        <f>SUM(ED109:ED120)</f>
        <v>0</v>
      </c>
      <c r="EE121" s="248" t="s">
        <v>14</v>
      </c>
      <c r="EF121" s="249"/>
      <c r="EG121" s="250">
        <f>SUM(EG109:EG120)</f>
        <v>0</v>
      </c>
      <c r="EH121" s="248" t="s">
        <v>15</v>
      </c>
      <c r="EI121" s="249"/>
      <c r="EJ121" s="250">
        <f>SUM(EJ109:EJ120)</f>
        <v>0</v>
      </c>
      <c r="EK121" s="248" t="s">
        <v>16</v>
      </c>
      <c r="EL121" s="249"/>
      <c r="EM121" s="250">
        <f>SUM(EM109:EM120)</f>
        <v>0</v>
      </c>
      <c r="EN121" s="248" t="s">
        <v>17</v>
      </c>
      <c r="EO121" s="249"/>
      <c r="EP121" s="250">
        <f>SUM(EP109:EP120)</f>
        <v>0</v>
      </c>
      <c r="EQ121" s="248" t="s">
        <v>18</v>
      </c>
      <c r="ER121" s="249"/>
      <c r="ES121" s="250">
        <f>SUM(ES109:ES120)</f>
        <v>0</v>
      </c>
      <c r="ET121" s="248" t="s">
        <v>7</v>
      </c>
      <c r="EU121" s="249"/>
      <c r="EV121" s="250">
        <f>SUM(EV109:EV120)</f>
        <v>0</v>
      </c>
      <c r="EW121" s="248" t="s">
        <v>84</v>
      </c>
      <c r="EX121" s="249"/>
      <c r="EY121" s="250">
        <f>SUM(EY109:EY120)</f>
        <v>0</v>
      </c>
      <c r="EZ121" s="248" t="s">
        <v>9</v>
      </c>
      <c r="FA121" s="249"/>
      <c r="FB121" s="250">
        <f>SUM(FB109:FB120)</f>
        <v>0</v>
      </c>
      <c r="FC121" s="248" t="s">
        <v>10</v>
      </c>
      <c r="FD121" s="249"/>
      <c r="FE121" s="250">
        <f>SUM(FE109:FE120)</f>
        <v>0</v>
      </c>
      <c r="FF121" s="248" t="s">
        <v>11</v>
      </c>
      <c r="FG121" s="249"/>
      <c r="FH121" s="250">
        <f>SUM(FH109:FH120)</f>
        <v>0</v>
      </c>
      <c r="FI121" s="248" t="s">
        <v>12</v>
      </c>
      <c r="FJ121" s="249"/>
      <c r="FK121" s="250">
        <f>SUM(FK109:FK120)</f>
        <v>0</v>
      </c>
      <c r="FL121" s="248" t="s">
        <v>13</v>
      </c>
      <c r="FM121" s="249"/>
      <c r="FN121" s="250">
        <f>SUM(FN109:FN120)</f>
        <v>0</v>
      </c>
      <c r="FO121" s="248" t="s">
        <v>14</v>
      </c>
      <c r="FP121" s="249"/>
      <c r="FQ121" s="250">
        <f>SUM(FQ109:FQ120)</f>
        <v>0</v>
      </c>
      <c r="FR121" s="248" t="s">
        <v>15</v>
      </c>
      <c r="FS121" s="249"/>
      <c r="FT121" s="250">
        <f>SUM(FT109:FT120)</f>
        <v>0</v>
      </c>
      <c r="FU121" s="248" t="s">
        <v>16</v>
      </c>
      <c r="FV121" s="249"/>
      <c r="FW121" s="250">
        <f>SUM(FW109:FW120)</f>
        <v>0</v>
      </c>
      <c r="FX121" s="248" t="s">
        <v>17</v>
      </c>
      <c r="FY121" s="249"/>
      <c r="FZ121" s="250">
        <f>SUM(FZ109:FZ120)</f>
        <v>0</v>
      </c>
      <c r="GA121" s="248" t="s">
        <v>18</v>
      </c>
      <c r="GB121" s="249"/>
      <c r="GC121" s="250">
        <f>SUM(GC109:GC120)</f>
        <v>0</v>
      </c>
    </row>
    <row r="122" spans="2:41" ht="15.75" thickBot="1">
      <c r="B122" s="188"/>
      <c r="F122" s="251"/>
      <c r="G122" s="251"/>
      <c r="H122" s="252"/>
      <c r="I122" s="251"/>
      <c r="J122" s="251"/>
      <c r="K122" s="252"/>
      <c r="L122" s="251"/>
      <c r="M122" s="251"/>
      <c r="N122" s="252"/>
      <c r="O122" s="251"/>
      <c r="P122" s="251"/>
      <c r="Q122" s="252"/>
      <c r="R122" s="251"/>
      <c r="S122" s="251"/>
      <c r="T122" s="252"/>
      <c r="U122" s="251"/>
      <c r="V122" s="251"/>
      <c r="W122" s="252"/>
      <c r="X122" s="251"/>
      <c r="Y122" s="251"/>
      <c r="Z122" s="252"/>
      <c r="AA122" s="251"/>
      <c r="AB122" s="251"/>
      <c r="AC122" s="252"/>
      <c r="AD122" s="251"/>
      <c r="AE122" s="251"/>
      <c r="AF122" s="252"/>
      <c r="AG122" s="251"/>
      <c r="AH122" s="251"/>
      <c r="AI122" s="252"/>
      <c r="AJ122" s="251"/>
      <c r="AK122" s="251"/>
      <c r="AL122" s="252"/>
      <c r="AM122" s="251"/>
      <c r="AN122" s="251"/>
      <c r="AO122" s="216"/>
    </row>
    <row r="123" spans="2:185" ht="15">
      <c r="B123" s="210"/>
      <c r="C123" s="211"/>
      <c r="D123" s="211"/>
      <c r="E123" s="211"/>
      <c r="F123" s="212" t="s">
        <v>7</v>
      </c>
      <c r="G123" s="212"/>
      <c r="H123" s="215"/>
      <c r="I123" s="214" t="s">
        <v>84</v>
      </c>
      <c r="J123" s="212"/>
      <c r="K123" s="215"/>
      <c r="L123" s="214" t="s">
        <v>9</v>
      </c>
      <c r="M123" s="212"/>
      <c r="N123" s="215"/>
      <c r="O123" s="214" t="s">
        <v>10</v>
      </c>
      <c r="P123" s="212"/>
      <c r="Q123" s="215"/>
      <c r="R123" s="214" t="s">
        <v>11</v>
      </c>
      <c r="S123" s="212"/>
      <c r="T123" s="215"/>
      <c r="U123" s="214" t="s">
        <v>12</v>
      </c>
      <c r="V123" s="212"/>
      <c r="W123" s="215"/>
      <c r="X123" s="214" t="s">
        <v>13</v>
      </c>
      <c r="Y123" s="212"/>
      <c r="Z123" s="215"/>
      <c r="AA123" s="214" t="s">
        <v>14</v>
      </c>
      <c r="AB123" s="212"/>
      <c r="AC123" s="215"/>
      <c r="AD123" s="214" t="s">
        <v>15</v>
      </c>
      <c r="AE123" s="212"/>
      <c r="AF123" s="215"/>
      <c r="AG123" s="212" t="s">
        <v>16</v>
      </c>
      <c r="AH123" s="212"/>
      <c r="AI123" s="215"/>
      <c r="AJ123" s="212" t="s">
        <v>17</v>
      </c>
      <c r="AK123" s="212"/>
      <c r="AL123" s="215"/>
      <c r="AM123" s="212" t="s">
        <v>18</v>
      </c>
      <c r="AN123" s="212"/>
      <c r="AO123" s="213"/>
      <c r="AP123" s="212" t="s">
        <v>7</v>
      </c>
      <c r="AQ123" s="212"/>
      <c r="AR123" s="213"/>
      <c r="AS123" s="214" t="s">
        <v>84</v>
      </c>
      <c r="AT123" s="212"/>
      <c r="AU123" s="215"/>
      <c r="AV123" s="214" t="s">
        <v>9</v>
      </c>
      <c r="AW123" s="212"/>
      <c r="AX123" s="215"/>
      <c r="AY123" s="214" t="s">
        <v>10</v>
      </c>
      <c r="AZ123" s="212"/>
      <c r="BA123" s="215"/>
      <c r="BB123" s="214" t="s">
        <v>11</v>
      </c>
      <c r="BC123" s="212"/>
      <c r="BD123" s="215"/>
      <c r="BE123" s="214" t="s">
        <v>12</v>
      </c>
      <c r="BF123" s="212"/>
      <c r="BG123" s="215"/>
      <c r="BH123" s="214" t="s">
        <v>13</v>
      </c>
      <c r="BI123" s="212"/>
      <c r="BJ123" s="215"/>
      <c r="BK123" s="214" t="s">
        <v>14</v>
      </c>
      <c r="BL123" s="212"/>
      <c r="BM123" s="215"/>
      <c r="BN123" s="214" t="s">
        <v>15</v>
      </c>
      <c r="BO123" s="212"/>
      <c r="BP123" s="215"/>
      <c r="BQ123" s="212" t="s">
        <v>16</v>
      </c>
      <c r="BR123" s="212"/>
      <c r="BS123" s="215"/>
      <c r="BT123" s="212" t="s">
        <v>17</v>
      </c>
      <c r="BU123" s="212"/>
      <c r="BV123" s="215"/>
      <c r="BW123" s="212" t="s">
        <v>18</v>
      </c>
      <c r="BX123" s="212"/>
      <c r="BY123" s="216"/>
      <c r="BZ123" s="212" t="s">
        <v>7</v>
      </c>
      <c r="CA123" s="212"/>
      <c r="CB123" s="215"/>
      <c r="CC123" s="214" t="s">
        <v>84</v>
      </c>
      <c r="CD123" s="212"/>
      <c r="CE123" s="215"/>
      <c r="CF123" s="214" t="s">
        <v>9</v>
      </c>
      <c r="CG123" s="212"/>
      <c r="CH123" s="215"/>
      <c r="CI123" s="214" t="s">
        <v>10</v>
      </c>
      <c r="CJ123" s="212"/>
      <c r="CK123" s="215"/>
      <c r="CL123" s="214" t="s">
        <v>11</v>
      </c>
      <c r="CM123" s="212"/>
      <c r="CN123" s="215"/>
      <c r="CO123" s="214" t="s">
        <v>12</v>
      </c>
      <c r="CP123" s="212"/>
      <c r="CQ123" s="215"/>
      <c r="CR123" s="214" t="s">
        <v>13</v>
      </c>
      <c r="CS123" s="212"/>
      <c r="CT123" s="215"/>
      <c r="CU123" s="214" t="s">
        <v>14</v>
      </c>
      <c r="CV123" s="212"/>
      <c r="CW123" s="215"/>
      <c r="CX123" s="214" t="s">
        <v>15</v>
      </c>
      <c r="CY123" s="212"/>
      <c r="CZ123" s="215"/>
      <c r="DA123" s="212" t="s">
        <v>16</v>
      </c>
      <c r="DB123" s="212"/>
      <c r="DC123" s="215"/>
      <c r="DD123" s="212" t="s">
        <v>17</v>
      </c>
      <c r="DE123" s="212"/>
      <c r="DF123" s="215"/>
      <c r="DG123" s="212" t="s">
        <v>18</v>
      </c>
      <c r="DH123" s="212"/>
      <c r="DI123" s="216"/>
      <c r="DJ123" s="212" t="s">
        <v>7</v>
      </c>
      <c r="DK123" s="212"/>
      <c r="DL123" s="215"/>
      <c r="DM123" s="214" t="s">
        <v>84</v>
      </c>
      <c r="DN123" s="212"/>
      <c r="DO123" s="215"/>
      <c r="DP123" s="214" t="s">
        <v>9</v>
      </c>
      <c r="DQ123" s="212"/>
      <c r="DR123" s="215"/>
      <c r="DS123" s="214" t="s">
        <v>10</v>
      </c>
      <c r="DT123" s="212"/>
      <c r="DU123" s="215"/>
      <c r="DV123" s="214" t="s">
        <v>11</v>
      </c>
      <c r="DW123" s="212"/>
      <c r="DX123" s="215"/>
      <c r="DY123" s="214" t="s">
        <v>12</v>
      </c>
      <c r="DZ123" s="212"/>
      <c r="EA123" s="215"/>
      <c r="EB123" s="214" t="s">
        <v>13</v>
      </c>
      <c r="EC123" s="212"/>
      <c r="ED123" s="215"/>
      <c r="EE123" s="214" t="s">
        <v>14</v>
      </c>
      <c r="EF123" s="212"/>
      <c r="EG123" s="215"/>
      <c r="EH123" s="214" t="s">
        <v>15</v>
      </c>
      <c r="EI123" s="212"/>
      <c r="EJ123" s="215"/>
      <c r="EK123" s="212" t="s">
        <v>16</v>
      </c>
      <c r="EL123" s="212"/>
      <c r="EM123" s="215"/>
      <c r="EN123" s="212" t="s">
        <v>17</v>
      </c>
      <c r="EO123" s="212"/>
      <c r="EP123" s="215"/>
      <c r="EQ123" s="212" t="s">
        <v>18</v>
      </c>
      <c r="ER123" s="212"/>
      <c r="ES123" s="216"/>
      <c r="ET123" s="212" t="s">
        <v>7</v>
      </c>
      <c r="EU123" s="212"/>
      <c r="EV123" s="215"/>
      <c r="EW123" s="214" t="s">
        <v>84</v>
      </c>
      <c r="EX123" s="212"/>
      <c r="EY123" s="215"/>
      <c r="EZ123" s="214" t="s">
        <v>9</v>
      </c>
      <c r="FA123" s="212"/>
      <c r="FB123" s="215"/>
      <c r="FC123" s="214" t="s">
        <v>10</v>
      </c>
      <c r="FD123" s="212"/>
      <c r="FE123" s="215"/>
      <c r="FF123" s="214" t="s">
        <v>11</v>
      </c>
      <c r="FG123" s="212"/>
      <c r="FH123" s="215"/>
      <c r="FI123" s="214" t="s">
        <v>12</v>
      </c>
      <c r="FJ123" s="212"/>
      <c r="FK123" s="215"/>
      <c r="FL123" s="214" t="s">
        <v>13</v>
      </c>
      <c r="FM123" s="212"/>
      <c r="FN123" s="215"/>
      <c r="FO123" s="214" t="s">
        <v>14</v>
      </c>
      <c r="FP123" s="212"/>
      <c r="FQ123" s="215"/>
      <c r="FR123" s="214" t="s">
        <v>15</v>
      </c>
      <c r="FS123" s="212"/>
      <c r="FT123" s="215"/>
      <c r="FU123" s="212" t="s">
        <v>16</v>
      </c>
      <c r="FV123" s="212"/>
      <c r="FW123" s="215"/>
      <c r="FX123" s="212" t="s">
        <v>17</v>
      </c>
      <c r="FY123" s="212"/>
      <c r="FZ123" s="215"/>
      <c r="GA123" s="212" t="s">
        <v>18</v>
      </c>
      <c r="GB123" s="212"/>
      <c r="GC123" s="216"/>
    </row>
    <row r="124" spans="2:185" ht="15.75" thickBot="1">
      <c r="B124" s="218" t="s">
        <v>85</v>
      </c>
      <c r="C124" s="330" t="s">
        <v>86</v>
      </c>
      <c r="D124" s="330" t="s">
        <v>87</v>
      </c>
      <c r="E124" s="333" t="s">
        <v>88</v>
      </c>
      <c r="F124" s="219" t="s">
        <v>89</v>
      </c>
      <c r="G124" s="219" t="s">
        <v>90</v>
      </c>
      <c r="H124" s="221" t="s">
        <v>91</v>
      </c>
      <c r="I124" s="220" t="s">
        <v>89</v>
      </c>
      <c r="J124" s="219" t="s">
        <v>90</v>
      </c>
      <c r="K124" s="221" t="s">
        <v>91</v>
      </c>
      <c r="L124" s="220" t="s">
        <v>89</v>
      </c>
      <c r="M124" s="219" t="s">
        <v>90</v>
      </c>
      <c r="N124" s="221" t="s">
        <v>91</v>
      </c>
      <c r="O124" s="220" t="s">
        <v>89</v>
      </c>
      <c r="P124" s="219" t="s">
        <v>90</v>
      </c>
      <c r="Q124" s="221" t="s">
        <v>91</v>
      </c>
      <c r="R124" s="220" t="s">
        <v>89</v>
      </c>
      <c r="S124" s="219" t="s">
        <v>90</v>
      </c>
      <c r="T124" s="221" t="s">
        <v>91</v>
      </c>
      <c r="U124" s="220" t="s">
        <v>89</v>
      </c>
      <c r="V124" s="219" t="s">
        <v>90</v>
      </c>
      <c r="W124" s="221" t="s">
        <v>91</v>
      </c>
      <c r="X124" s="220" t="s">
        <v>89</v>
      </c>
      <c r="Y124" s="219" t="s">
        <v>90</v>
      </c>
      <c r="Z124" s="221" t="s">
        <v>91</v>
      </c>
      <c r="AA124" s="220" t="s">
        <v>89</v>
      </c>
      <c r="AB124" s="219" t="s">
        <v>90</v>
      </c>
      <c r="AC124" s="221" t="s">
        <v>91</v>
      </c>
      <c r="AD124" s="220" t="s">
        <v>89</v>
      </c>
      <c r="AE124" s="219" t="s">
        <v>90</v>
      </c>
      <c r="AF124" s="221" t="s">
        <v>91</v>
      </c>
      <c r="AG124" s="219" t="s">
        <v>89</v>
      </c>
      <c r="AH124" s="219" t="s">
        <v>90</v>
      </c>
      <c r="AI124" s="221" t="s">
        <v>91</v>
      </c>
      <c r="AJ124" s="219" t="s">
        <v>89</v>
      </c>
      <c r="AK124" s="219" t="s">
        <v>90</v>
      </c>
      <c r="AL124" s="221" t="s">
        <v>91</v>
      </c>
      <c r="AM124" s="219" t="s">
        <v>89</v>
      </c>
      <c r="AN124" s="219" t="s">
        <v>90</v>
      </c>
      <c r="AO124" s="219" t="s">
        <v>91</v>
      </c>
      <c r="AP124" s="219" t="s">
        <v>89</v>
      </c>
      <c r="AQ124" s="219" t="s">
        <v>90</v>
      </c>
      <c r="AR124" s="219" t="s">
        <v>91</v>
      </c>
      <c r="AS124" s="220" t="s">
        <v>89</v>
      </c>
      <c r="AT124" s="219" t="s">
        <v>90</v>
      </c>
      <c r="AU124" s="221" t="s">
        <v>91</v>
      </c>
      <c r="AV124" s="220" t="s">
        <v>89</v>
      </c>
      <c r="AW124" s="219" t="s">
        <v>90</v>
      </c>
      <c r="AX124" s="221" t="s">
        <v>91</v>
      </c>
      <c r="AY124" s="220" t="s">
        <v>89</v>
      </c>
      <c r="AZ124" s="219" t="s">
        <v>90</v>
      </c>
      <c r="BA124" s="221" t="s">
        <v>91</v>
      </c>
      <c r="BB124" s="220" t="s">
        <v>89</v>
      </c>
      <c r="BC124" s="219" t="s">
        <v>90</v>
      </c>
      <c r="BD124" s="221" t="s">
        <v>91</v>
      </c>
      <c r="BE124" s="220" t="s">
        <v>89</v>
      </c>
      <c r="BF124" s="219" t="s">
        <v>90</v>
      </c>
      <c r="BG124" s="221" t="s">
        <v>91</v>
      </c>
      <c r="BH124" s="220" t="s">
        <v>89</v>
      </c>
      <c r="BI124" s="219" t="s">
        <v>90</v>
      </c>
      <c r="BJ124" s="221" t="s">
        <v>91</v>
      </c>
      <c r="BK124" s="220" t="s">
        <v>89</v>
      </c>
      <c r="BL124" s="219" t="s">
        <v>90</v>
      </c>
      <c r="BM124" s="221" t="s">
        <v>91</v>
      </c>
      <c r="BN124" s="220" t="s">
        <v>89</v>
      </c>
      <c r="BO124" s="219" t="s">
        <v>90</v>
      </c>
      <c r="BP124" s="221" t="s">
        <v>91</v>
      </c>
      <c r="BQ124" s="219" t="s">
        <v>89</v>
      </c>
      <c r="BR124" s="219" t="s">
        <v>90</v>
      </c>
      <c r="BS124" s="221" t="s">
        <v>91</v>
      </c>
      <c r="BT124" s="219" t="s">
        <v>89</v>
      </c>
      <c r="BU124" s="219" t="s">
        <v>90</v>
      </c>
      <c r="BV124" s="221" t="s">
        <v>91</v>
      </c>
      <c r="BW124" s="219" t="s">
        <v>89</v>
      </c>
      <c r="BX124" s="219" t="s">
        <v>90</v>
      </c>
      <c r="BY124" s="222" t="s">
        <v>91</v>
      </c>
      <c r="BZ124" s="219" t="s">
        <v>89</v>
      </c>
      <c r="CA124" s="219" t="s">
        <v>90</v>
      </c>
      <c r="CB124" s="221" t="s">
        <v>91</v>
      </c>
      <c r="CC124" s="220" t="s">
        <v>89</v>
      </c>
      <c r="CD124" s="219" t="s">
        <v>90</v>
      </c>
      <c r="CE124" s="221" t="s">
        <v>91</v>
      </c>
      <c r="CF124" s="220" t="s">
        <v>89</v>
      </c>
      <c r="CG124" s="219" t="s">
        <v>90</v>
      </c>
      <c r="CH124" s="221" t="s">
        <v>91</v>
      </c>
      <c r="CI124" s="220" t="s">
        <v>89</v>
      </c>
      <c r="CJ124" s="219" t="s">
        <v>90</v>
      </c>
      <c r="CK124" s="221" t="s">
        <v>91</v>
      </c>
      <c r="CL124" s="220" t="s">
        <v>89</v>
      </c>
      <c r="CM124" s="219" t="s">
        <v>90</v>
      </c>
      <c r="CN124" s="221" t="s">
        <v>91</v>
      </c>
      <c r="CO124" s="220" t="s">
        <v>89</v>
      </c>
      <c r="CP124" s="219" t="s">
        <v>90</v>
      </c>
      <c r="CQ124" s="221" t="s">
        <v>91</v>
      </c>
      <c r="CR124" s="220" t="s">
        <v>89</v>
      </c>
      <c r="CS124" s="219" t="s">
        <v>90</v>
      </c>
      <c r="CT124" s="221" t="s">
        <v>91</v>
      </c>
      <c r="CU124" s="220" t="s">
        <v>89</v>
      </c>
      <c r="CV124" s="219" t="s">
        <v>90</v>
      </c>
      <c r="CW124" s="221" t="s">
        <v>91</v>
      </c>
      <c r="CX124" s="220" t="s">
        <v>89</v>
      </c>
      <c r="CY124" s="219" t="s">
        <v>90</v>
      </c>
      <c r="CZ124" s="221" t="s">
        <v>91</v>
      </c>
      <c r="DA124" s="219" t="s">
        <v>89</v>
      </c>
      <c r="DB124" s="219" t="s">
        <v>90</v>
      </c>
      <c r="DC124" s="221" t="s">
        <v>91</v>
      </c>
      <c r="DD124" s="219" t="s">
        <v>89</v>
      </c>
      <c r="DE124" s="219" t="s">
        <v>90</v>
      </c>
      <c r="DF124" s="221" t="s">
        <v>91</v>
      </c>
      <c r="DG124" s="219" t="s">
        <v>89</v>
      </c>
      <c r="DH124" s="219" t="s">
        <v>90</v>
      </c>
      <c r="DI124" s="222" t="s">
        <v>91</v>
      </c>
      <c r="DJ124" s="219" t="s">
        <v>89</v>
      </c>
      <c r="DK124" s="219" t="s">
        <v>90</v>
      </c>
      <c r="DL124" s="221" t="s">
        <v>91</v>
      </c>
      <c r="DM124" s="220" t="s">
        <v>89</v>
      </c>
      <c r="DN124" s="219" t="s">
        <v>90</v>
      </c>
      <c r="DO124" s="221" t="s">
        <v>91</v>
      </c>
      <c r="DP124" s="220" t="s">
        <v>89</v>
      </c>
      <c r="DQ124" s="219" t="s">
        <v>90</v>
      </c>
      <c r="DR124" s="221" t="s">
        <v>91</v>
      </c>
      <c r="DS124" s="220" t="s">
        <v>89</v>
      </c>
      <c r="DT124" s="219" t="s">
        <v>90</v>
      </c>
      <c r="DU124" s="221" t="s">
        <v>91</v>
      </c>
      <c r="DV124" s="220" t="s">
        <v>89</v>
      </c>
      <c r="DW124" s="219" t="s">
        <v>90</v>
      </c>
      <c r="DX124" s="221" t="s">
        <v>91</v>
      </c>
      <c r="DY124" s="220" t="s">
        <v>89</v>
      </c>
      <c r="DZ124" s="219" t="s">
        <v>90</v>
      </c>
      <c r="EA124" s="221" t="s">
        <v>91</v>
      </c>
      <c r="EB124" s="220" t="s">
        <v>89</v>
      </c>
      <c r="EC124" s="219" t="s">
        <v>90</v>
      </c>
      <c r="ED124" s="221" t="s">
        <v>91</v>
      </c>
      <c r="EE124" s="220" t="s">
        <v>89</v>
      </c>
      <c r="EF124" s="219" t="s">
        <v>90</v>
      </c>
      <c r="EG124" s="221" t="s">
        <v>91</v>
      </c>
      <c r="EH124" s="220" t="s">
        <v>89</v>
      </c>
      <c r="EI124" s="219" t="s">
        <v>90</v>
      </c>
      <c r="EJ124" s="221" t="s">
        <v>91</v>
      </c>
      <c r="EK124" s="219" t="s">
        <v>89</v>
      </c>
      <c r="EL124" s="219" t="s">
        <v>90</v>
      </c>
      <c r="EM124" s="221" t="s">
        <v>91</v>
      </c>
      <c r="EN124" s="219" t="s">
        <v>89</v>
      </c>
      <c r="EO124" s="219" t="s">
        <v>90</v>
      </c>
      <c r="EP124" s="221" t="s">
        <v>91</v>
      </c>
      <c r="EQ124" s="219" t="s">
        <v>89</v>
      </c>
      <c r="ER124" s="219" t="s">
        <v>90</v>
      </c>
      <c r="ES124" s="222" t="s">
        <v>91</v>
      </c>
      <c r="ET124" s="219" t="s">
        <v>89</v>
      </c>
      <c r="EU124" s="219" t="s">
        <v>90</v>
      </c>
      <c r="EV124" s="221" t="s">
        <v>91</v>
      </c>
      <c r="EW124" s="220" t="s">
        <v>89</v>
      </c>
      <c r="EX124" s="219" t="s">
        <v>90</v>
      </c>
      <c r="EY124" s="221" t="s">
        <v>91</v>
      </c>
      <c r="EZ124" s="220" t="s">
        <v>89</v>
      </c>
      <c r="FA124" s="219" t="s">
        <v>90</v>
      </c>
      <c r="FB124" s="221" t="s">
        <v>91</v>
      </c>
      <c r="FC124" s="220" t="s">
        <v>89</v>
      </c>
      <c r="FD124" s="219" t="s">
        <v>90</v>
      </c>
      <c r="FE124" s="221" t="s">
        <v>91</v>
      </c>
      <c r="FF124" s="220" t="s">
        <v>89</v>
      </c>
      <c r="FG124" s="219" t="s">
        <v>90</v>
      </c>
      <c r="FH124" s="221" t="s">
        <v>91</v>
      </c>
      <c r="FI124" s="220" t="s">
        <v>89</v>
      </c>
      <c r="FJ124" s="219" t="s">
        <v>90</v>
      </c>
      <c r="FK124" s="221" t="s">
        <v>91</v>
      </c>
      <c r="FL124" s="220" t="s">
        <v>89</v>
      </c>
      <c r="FM124" s="219" t="s">
        <v>90</v>
      </c>
      <c r="FN124" s="221" t="s">
        <v>91</v>
      </c>
      <c r="FO124" s="220" t="s">
        <v>89</v>
      </c>
      <c r="FP124" s="219" t="s">
        <v>90</v>
      </c>
      <c r="FQ124" s="221" t="s">
        <v>91</v>
      </c>
      <c r="FR124" s="220" t="s">
        <v>89</v>
      </c>
      <c r="FS124" s="219" t="s">
        <v>90</v>
      </c>
      <c r="FT124" s="221" t="s">
        <v>91</v>
      </c>
      <c r="FU124" s="219" t="s">
        <v>89</v>
      </c>
      <c r="FV124" s="219" t="s">
        <v>90</v>
      </c>
      <c r="FW124" s="221" t="s">
        <v>91</v>
      </c>
      <c r="FX124" s="219" t="s">
        <v>89</v>
      </c>
      <c r="FY124" s="219" t="s">
        <v>90</v>
      </c>
      <c r="FZ124" s="221" t="s">
        <v>91</v>
      </c>
      <c r="GA124" s="219" t="s">
        <v>89</v>
      </c>
      <c r="GB124" s="219" t="s">
        <v>90</v>
      </c>
      <c r="GC124" s="222" t="s">
        <v>91</v>
      </c>
    </row>
    <row r="125" spans="2:185" ht="15.75" thickBot="1">
      <c r="B125" s="223"/>
      <c r="C125" s="331"/>
      <c r="D125" s="332"/>
      <c r="E125" s="334"/>
      <c r="F125" s="224" t="s">
        <v>92</v>
      </c>
      <c r="G125" s="224" t="s">
        <v>93</v>
      </c>
      <c r="H125" s="227" t="s">
        <v>93</v>
      </c>
      <c r="I125" s="225" t="s">
        <v>92</v>
      </c>
      <c r="J125" s="224" t="s">
        <v>93</v>
      </c>
      <c r="K125" s="226" t="s">
        <v>93</v>
      </c>
      <c r="L125" s="225" t="s">
        <v>92</v>
      </c>
      <c r="M125" s="224" t="s">
        <v>93</v>
      </c>
      <c r="N125" s="226" t="s">
        <v>93</v>
      </c>
      <c r="O125" s="225" t="s">
        <v>92</v>
      </c>
      <c r="P125" s="224" t="s">
        <v>93</v>
      </c>
      <c r="Q125" s="226" t="s">
        <v>93</v>
      </c>
      <c r="R125" s="225" t="s">
        <v>92</v>
      </c>
      <c r="S125" s="224" t="s">
        <v>93</v>
      </c>
      <c r="T125" s="226" t="s">
        <v>93</v>
      </c>
      <c r="U125" s="225" t="s">
        <v>92</v>
      </c>
      <c r="V125" s="224" t="s">
        <v>93</v>
      </c>
      <c r="W125" s="226" t="s">
        <v>93</v>
      </c>
      <c r="X125" s="225" t="s">
        <v>92</v>
      </c>
      <c r="Y125" s="224" t="s">
        <v>93</v>
      </c>
      <c r="Z125" s="226" t="s">
        <v>93</v>
      </c>
      <c r="AA125" s="225" t="s">
        <v>92</v>
      </c>
      <c r="AB125" s="224" t="s">
        <v>93</v>
      </c>
      <c r="AC125" s="226" t="s">
        <v>93</v>
      </c>
      <c r="AD125" s="225" t="s">
        <v>92</v>
      </c>
      <c r="AE125" s="224" t="s">
        <v>93</v>
      </c>
      <c r="AF125" s="226" t="s">
        <v>93</v>
      </c>
      <c r="AG125" s="224" t="s">
        <v>92</v>
      </c>
      <c r="AH125" s="224" t="s">
        <v>93</v>
      </c>
      <c r="AI125" s="226" t="s">
        <v>93</v>
      </c>
      <c r="AJ125" s="224" t="s">
        <v>92</v>
      </c>
      <c r="AK125" s="224" t="s">
        <v>93</v>
      </c>
      <c r="AL125" s="226" t="s">
        <v>93</v>
      </c>
      <c r="AM125" s="224" t="s">
        <v>92</v>
      </c>
      <c r="AN125" s="224" t="s">
        <v>93</v>
      </c>
      <c r="AO125" s="224" t="s">
        <v>93</v>
      </c>
      <c r="AP125" s="224" t="s">
        <v>92</v>
      </c>
      <c r="AQ125" s="224" t="s">
        <v>93</v>
      </c>
      <c r="AR125" s="224" t="s">
        <v>93</v>
      </c>
      <c r="AS125" s="225" t="s">
        <v>92</v>
      </c>
      <c r="AT125" s="224" t="s">
        <v>93</v>
      </c>
      <c r="AU125" s="226" t="s">
        <v>93</v>
      </c>
      <c r="AV125" s="225" t="s">
        <v>92</v>
      </c>
      <c r="AW125" s="224" t="s">
        <v>93</v>
      </c>
      <c r="AX125" s="226" t="s">
        <v>93</v>
      </c>
      <c r="AY125" s="225" t="s">
        <v>92</v>
      </c>
      <c r="AZ125" s="224" t="s">
        <v>93</v>
      </c>
      <c r="BA125" s="226" t="s">
        <v>93</v>
      </c>
      <c r="BB125" s="225" t="s">
        <v>92</v>
      </c>
      <c r="BC125" s="224" t="s">
        <v>93</v>
      </c>
      <c r="BD125" s="226" t="s">
        <v>93</v>
      </c>
      <c r="BE125" s="225" t="s">
        <v>92</v>
      </c>
      <c r="BF125" s="224" t="s">
        <v>93</v>
      </c>
      <c r="BG125" s="226" t="s">
        <v>93</v>
      </c>
      <c r="BH125" s="225" t="s">
        <v>92</v>
      </c>
      <c r="BI125" s="224" t="s">
        <v>93</v>
      </c>
      <c r="BJ125" s="226" t="s">
        <v>93</v>
      </c>
      <c r="BK125" s="225" t="s">
        <v>92</v>
      </c>
      <c r="BL125" s="224" t="s">
        <v>93</v>
      </c>
      <c r="BM125" s="226" t="s">
        <v>93</v>
      </c>
      <c r="BN125" s="225" t="s">
        <v>92</v>
      </c>
      <c r="BO125" s="224" t="s">
        <v>93</v>
      </c>
      <c r="BP125" s="226" t="s">
        <v>93</v>
      </c>
      <c r="BQ125" s="224" t="s">
        <v>92</v>
      </c>
      <c r="BR125" s="224" t="s">
        <v>93</v>
      </c>
      <c r="BS125" s="226" t="s">
        <v>93</v>
      </c>
      <c r="BT125" s="224" t="s">
        <v>92</v>
      </c>
      <c r="BU125" s="224" t="s">
        <v>93</v>
      </c>
      <c r="BV125" s="226" t="s">
        <v>93</v>
      </c>
      <c r="BW125" s="224" t="s">
        <v>92</v>
      </c>
      <c r="BX125" s="224" t="s">
        <v>93</v>
      </c>
      <c r="BY125" s="226" t="s">
        <v>93</v>
      </c>
      <c r="BZ125" s="224" t="s">
        <v>92</v>
      </c>
      <c r="CA125" s="224" t="s">
        <v>93</v>
      </c>
      <c r="CB125" s="227" t="s">
        <v>93</v>
      </c>
      <c r="CC125" s="225" t="s">
        <v>92</v>
      </c>
      <c r="CD125" s="224" t="s">
        <v>93</v>
      </c>
      <c r="CE125" s="226" t="s">
        <v>93</v>
      </c>
      <c r="CF125" s="225" t="s">
        <v>92</v>
      </c>
      <c r="CG125" s="224" t="s">
        <v>93</v>
      </c>
      <c r="CH125" s="226" t="s">
        <v>93</v>
      </c>
      <c r="CI125" s="225" t="s">
        <v>92</v>
      </c>
      <c r="CJ125" s="224" t="s">
        <v>93</v>
      </c>
      <c r="CK125" s="226" t="s">
        <v>93</v>
      </c>
      <c r="CL125" s="225" t="s">
        <v>92</v>
      </c>
      <c r="CM125" s="224" t="s">
        <v>93</v>
      </c>
      <c r="CN125" s="226" t="s">
        <v>93</v>
      </c>
      <c r="CO125" s="225" t="s">
        <v>92</v>
      </c>
      <c r="CP125" s="224" t="s">
        <v>93</v>
      </c>
      <c r="CQ125" s="226" t="s">
        <v>93</v>
      </c>
      <c r="CR125" s="225" t="s">
        <v>92</v>
      </c>
      <c r="CS125" s="224" t="s">
        <v>93</v>
      </c>
      <c r="CT125" s="226" t="s">
        <v>93</v>
      </c>
      <c r="CU125" s="225" t="s">
        <v>92</v>
      </c>
      <c r="CV125" s="224" t="s">
        <v>93</v>
      </c>
      <c r="CW125" s="226" t="s">
        <v>93</v>
      </c>
      <c r="CX125" s="225" t="s">
        <v>92</v>
      </c>
      <c r="CY125" s="224" t="s">
        <v>93</v>
      </c>
      <c r="CZ125" s="226" t="s">
        <v>93</v>
      </c>
      <c r="DA125" s="224" t="s">
        <v>92</v>
      </c>
      <c r="DB125" s="224" t="s">
        <v>93</v>
      </c>
      <c r="DC125" s="226" t="s">
        <v>93</v>
      </c>
      <c r="DD125" s="224" t="s">
        <v>92</v>
      </c>
      <c r="DE125" s="224" t="s">
        <v>93</v>
      </c>
      <c r="DF125" s="226" t="s">
        <v>93</v>
      </c>
      <c r="DG125" s="224" t="s">
        <v>92</v>
      </c>
      <c r="DH125" s="224" t="s">
        <v>93</v>
      </c>
      <c r="DI125" s="226" t="s">
        <v>93</v>
      </c>
      <c r="DJ125" s="224" t="s">
        <v>92</v>
      </c>
      <c r="DK125" s="224" t="s">
        <v>93</v>
      </c>
      <c r="DL125" s="227" t="s">
        <v>93</v>
      </c>
      <c r="DM125" s="225" t="s">
        <v>92</v>
      </c>
      <c r="DN125" s="224" t="s">
        <v>93</v>
      </c>
      <c r="DO125" s="226" t="s">
        <v>93</v>
      </c>
      <c r="DP125" s="225" t="s">
        <v>92</v>
      </c>
      <c r="DQ125" s="224" t="s">
        <v>93</v>
      </c>
      <c r="DR125" s="226" t="s">
        <v>93</v>
      </c>
      <c r="DS125" s="225" t="s">
        <v>92</v>
      </c>
      <c r="DT125" s="224" t="s">
        <v>93</v>
      </c>
      <c r="DU125" s="226" t="s">
        <v>93</v>
      </c>
      <c r="DV125" s="225" t="s">
        <v>92</v>
      </c>
      <c r="DW125" s="224" t="s">
        <v>93</v>
      </c>
      <c r="DX125" s="226" t="s">
        <v>93</v>
      </c>
      <c r="DY125" s="225" t="s">
        <v>92</v>
      </c>
      <c r="DZ125" s="224" t="s">
        <v>93</v>
      </c>
      <c r="EA125" s="226" t="s">
        <v>93</v>
      </c>
      <c r="EB125" s="225" t="s">
        <v>92</v>
      </c>
      <c r="EC125" s="224" t="s">
        <v>93</v>
      </c>
      <c r="ED125" s="226" t="s">
        <v>93</v>
      </c>
      <c r="EE125" s="225" t="s">
        <v>92</v>
      </c>
      <c r="EF125" s="224" t="s">
        <v>93</v>
      </c>
      <c r="EG125" s="226" t="s">
        <v>93</v>
      </c>
      <c r="EH125" s="225" t="s">
        <v>92</v>
      </c>
      <c r="EI125" s="224" t="s">
        <v>93</v>
      </c>
      <c r="EJ125" s="226" t="s">
        <v>93</v>
      </c>
      <c r="EK125" s="224" t="s">
        <v>92</v>
      </c>
      <c r="EL125" s="224" t="s">
        <v>93</v>
      </c>
      <c r="EM125" s="226" t="s">
        <v>93</v>
      </c>
      <c r="EN125" s="224" t="s">
        <v>92</v>
      </c>
      <c r="EO125" s="224" t="s">
        <v>93</v>
      </c>
      <c r="EP125" s="226" t="s">
        <v>93</v>
      </c>
      <c r="EQ125" s="224" t="s">
        <v>92</v>
      </c>
      <c r="ER125" s="224" t="s">
        <v>93</v>
      </c>
      <c r="ES125" s="226" t="s">
        <v>93</v>
      </c>
      <c r="ET125" s="224" t="s">
        <v>92</v>
      </c>
      <c r="EU125" s="224" t="s">
        <v>93</v>
      </c>
      <c r="EV125" s="227" t="s">
        <v>93</v>
      </c>
      <c r="EW125" s="225" t="s">
        <v>92</v>
      </c>
      <c r="EX125" s="224" t="s">
        <v>93</v>
      </c>
      <c r="EY125" s="226" t="s">
        <v>93</v>
      </c>
      <c r="EZ125" s="225" t="s">
        <v>92</v>
      </c>
      <c r="FA125" s="224" t="s">
        <v>93</v>
      </c>
      <c r="FB125" s="226" t="s">
        <v>93</v>
      </c>
      <c r="FC125" s="225" t="s">
        <v>92</v>
      </c>
      <c r="FD125" s="224" t="s">
        <v>93</v>
      </c>
      <c r="FE125" s="226" t="s">
        <v>93</v>
      </c>
      <c r="FF125" s="225" t="s">
        <v>92</v>
      </c>
      <c r="FG125" s="224" t="s">
        <v>93</v>
      </c>
      <c r="FH125" s="226" t="s">
        <v>93</v>
      </c>
      <c r="FI125" s="225" t="s">
        <v>92</v>
      </c>
      <c r="FJ125" s="224" t="s">
        <v>93</v>
      </c>
      <c r="FK125" s="226" t="s">
        <v>93</v>
      </c>
      <c r="FL125" s="225" t="s">
        <v>92</v>
      </c>
      <c r="FM125" s="224" t="s">
        <v>93</v>
      </c>
      <c r="FN125" s="226" t="s">
        <v>93</v>
      </c>
      <c r="FO125" s="225" t="s">
        <v>92</v>
      </c>
      <c r="FP125" s="224" t="s">
        <v>93</v>
      </c>
      <c r="FQ125" s="226" t="s">
        <v>93</v>
      </c>
      <c r="FR125" s="225" t="s">
        <v>92</v>
      </c>
      <c r="FS125" s="224" t="s">
        <v>93</v>
      </c>
      <c r="FT125" s="226" t="s">
        <v>93</v>
      </c>
      <c r="FU125" s="224" t="s">
        <v>92</v>
      </c>
      <c r="FV125" s="224" t="s">
        <v>93</v>
      </c>
      <c r="FW125" s="226" t="s">
        <v>93</v>
      </c>
      <c r="FX125" s="224" t="s">
        <v>92</v>
      </c>
      <c r="FY125" s="224" t="s">
        <v>93</v>
      </c>
      <c r="FZ125" s="226" t="s">
        <v>93</v>
      </c>
      <c r="GA125" s="224" t="s">
        <v>92</v>
      </c>
      <c r="GB125" s="224" t="s">
        <v>93</v>
      </c>
      <c r="GC125" s="226" t="s">
        <v>93</v>
      </c>
    </row>
    <row r="126" spans="2:185" ht="15">
      <c r="B126" s="253" t="s">
        <v>94</v>
      </c>
      <c r="C126" s="229"/>
      <c r="D126" s="230"/>
      <c r="E126" s="231"/>
      <c r="F126" s="235"/>
      <c r="G126" s="233">
        <f>$C$126*$D$126*F126/2000</f>
        <v>0</v>
      </c>
      <c r="H126" s="234"/>
      <c r="I126" s="235"/>
      <c r="J126" s="233">
        <f>$C$126*$D$126*I126/2000</f>
        <v>0</v>
      </c>
      <c r="K126" s="234"/>
      <c r="L126" s="235"/>
      <c r="M126" s="233">
        <f>$C$126*$D$126*L126/2000</f>
        <v>0</v>
      </c>
      <c r="N126" s="234"/>
      <c r="O126" s="235"/>
      <c r="P126" s="233">
        <f>$C$126*$D$126*O126/2000</f>
        <v>0</v>
      </c>
      <c r="Q126" s="234"/>
      <c r="R126" s="235"/>
      <c r="S126" s="233">
        <f>$C$126*$D$126*R126/2000</f>
        <v>0</v>
      </c>
      <c r="T126" s="234"/>
      <c r="U126" s="235"/>
      <c r="V126" s="233">
        <f>$C$126*$D$126*U126/2000</f>
        <v>0</v>
      </c>
      <c r="W126" s="234"/>
      <c r="X126" s="235"/>
      <c r="Y126" s="233">
        <f>$C$126*$D$126*X126/2000</f>
        <v>0</v>
      </c>
      <c r="Z126" s="234"/>
      <c r="AA126" s="235"/>
      <c r="AB126" s="233">
        <f>$C$126*$D$126*AA126/2000</f>
        <v>0</v>
      </c>
      <c r="AC126" s="234"/>
      <c r="AD126" s="235"/>
      <c r="AE126" s="233">
        <f>$C$126*$D$126*AD126/2000</f>
        <v>0</v>
      </c>
      <c r="AF126" s="234"/>
      <c r="AG126" s="235"/>
      <c r="AH126" s="233">
        <f>$C$126*$D$126*AG126/2000</f>
        <v>0</v>
      </c>
      <c r="AI126" s="234"/>
      <c r="AJ126" s="235"/>
      <c r="AK126" s="233">
        <f>$C$126*$D$126*AJ126/2000</f>
        <v>0</v>
      </c>
      <c r="AL126" s="234"/>
      <c r="AM126" s="235"/>
      <c r="AN126" s="233">
        <f>$C$126*$D$126*AM126/2000</f>
        <v>0</v>
      </c>
      <c r="AO126" s="234"/>
      <c r="AP126" s="235"/>
      <c r="AQ126" s="233">
        <f>$C$126*$D$126*AP126/2000</f>
        <v>0</v>
      </c>
      <c r="AR126" s="234"/>
      <c r="AS126" s="235"/>
      <c r="AT126" s="233">
        <f>$C$126*$D$126*AS126/2000</f>
        <v>0</v>
      </c>
      <c r="AU126" s="234"/>
      <c r="AV126" s="235"/>
      <c r="AW126" s="233">
        <f>$C$126*$D$126*AV126/2000</f>
        <v>0</v>
      </c>
      <c r="AX126" s="234"/>
      <c r="AY126" s="235"/>
      <c r="AZ126" s="233">
        <f>$C$126*$D$126*AY126/2000</f>
        <v>0</v>
      </c>
      <c r="BA126" s="234"/>
      <c r="BB126" s="235"/>
      <c r="BC126" s="233">
        <f>$C$126*$D$126*BB126/2000</f>
        <v>0</v>
      </c>
      <c r="BD126" s="234"/>
      <c r="BE126" s="235"/>
      <c r="BF126" s="233">
        <f>$C$126*$D$126*BE126/2000</f>
        <v>0</v>
      </c>
      <c r="BG126" s="239"/>
      <c r="BH126" s="235"/>
      <c r="BI126" s="233">
        <f>$C$126*$D$126*BH126/2000</f>
        <v>0</v>
      </c>
      <c r="BJ126" s="234"/>
      <c r="BK126" s="235"/>
      <c r="BL126" s="233">
        <f>$C$126*$D$126*BK126/2000</f>
        <v>0</v>
      </c>
      <c r="BM126" s="234"/>
      <c r="BN126" s="235"/>
      <c r="BO126" s="233">
        <f>$C$126*$D$126*BN126/2000</f>
        <v>0</v>
      </c>
      <c r="BP126" s="234"/>
      <c r="BQ126" s="235"/>
      <c r="BR126" s="233">
        <f>$C$126*$D$126*BQ126/2000</f>
        <v>0</v>
      </c>
      <c r="BS126" s="234"/>
      <c r="BT126" s="235"/>
      <c r="BU126" s="233">
        <f>$C$126*$D$126*BT126/2000</f>
        <v>0</v>
      </c>
      <c r="BV126" s="234"/>
      <c r="BW126" s="235"/>
      <c r="BX126" s="233">
        <f>$C$126*$D$126*BW126/2000</f>
        <v>0</v>
      </c>
      <c r="BY126" s="234"/>
      <c r="BZ126" s="235"/>
      <c r="CA126" s="233">
        <f>$C$126*$D$126*BZ126/2000</f>
        <v>0</v>
      </c>
      <c r="CB126" s="234"/>
      <c r="CC126" s="235"/>
      <c r="CD126" s="233">
        <f>$C$126*$D$126*CC126/2000</f>
        <v>0</v>
      </c>
      <c r="CE126" s="234"/>
      <c r="CF126" s="235"/>
      <c r="CG126" s="233">
        <f>$C$126*$D$126*CF126/2000</f>
        <v>0</v>
      </c>
      <c r="CH126" s="234"/>
      <c r="CI126" s="235"/>
      <c r="CJ126" s="233">
        <f>$C$126*$D$126*CI126/2000</f>
        <v>0</v>
      </c>
      <c r="CK126" s="234"/>
      <c r="CL126" s="235"/>
      <c r="CM126" s="233">
        <f>$C$126*$D$126*CL126/2000</f>
        <v>0</v>
      </c>
      <c r="CN126" s="234"/>
      <c r="CO126" s="235"/>
      <c r="CP126" s="233">
        <f>$C$126*$D$126*CO126/2000</f>
        <v>0</v>
      </c>
      <c r="CQ126" s="234"/>
      <c r="CR126" s="235"/>
      <c r="CS126" s="233">
        <f>$C$126*$D$126*CR126/2000</f>
        <v>0</v>
      </c>
      <c r="CT126" s="234"/>
      <c r="CU126" s="235"/>
      <c r="CV126" s="233">
        <f>$C$126*$D$126*CU126/2000</f>
        <v>0</v>
      </c>
      <c r="CW126" s="234"/>
      <c r="CX126" s="235"/>
      <c r="CY126" s="233">
        <f>$C$126*$D$126*CX126/2000</f>
        <v>0</v>
      </c>
      <c r="CZ126" s="234"/>
      <c r="DA126" s="235"/>
      <c r="DB126" s="233">
        <f>$C$126*$D$126*DA126/2000</f>
        <v>0</v>
      </c>
      <c r="DC126" s="234"/>
      <c r="DD126" s="235"/>
      <c r="DE126" s="233">
        <f>$C$126*$D$126*DD126/2000</f>
        <v>0</v>
      </c>
      <c r="DF126" s="234"/>
      <c r="DG126" s="235"/>
      <c r="DH126" s="233">
        <f>$C$126*$D$126*DG126/2000</f>
        <v>0</v>
      </c>
      <c r="DI126" s="234"/>
      <c r="DJ126" s="235"/>
      <c r="DK126" s="233">
        <f>$C$126*$D$126*DJ126/2000</f>
        <v>0</v>
      </c>
      <c r="DL126" s="234"/>
      <c r="DM126" s="235"/>
      <c r="DN126" s="233">
        <f>$C$126*$D$126*DM126/2000</f>
        <v>0</v>
      </c>
      <c r="DO126" s="234"/>
      <c r="DP126" s="235"/>
      <c r="DQ126" s="233">
        <f>$C$126*$D$126*DP126/2000</f>
        <v>0</v>
      </c>
      <c r="DR126" s="234"/>
      <c r="DS126" s="235"/>
      <c r="DT126" s="233">
        <f>$C$126*$D$126*DS126/2000</f>
        <v>0</v>
      </c>
      <c r="DU126" s="234"/>
      <c r="DV126" s="235"/>
      <c r="DW126" s="233">
        <f>$C$126*$D$126*DV126/2000</f>
        <v>0</v>
      </c>
      <c r="DX126" s="234"/>
      <c r="DY126" s="235"/>
      <c r="DZ126" s="233">
        <f>$C$126*$D$126*DY126/2000</f>
        <v>0</v>
      </c>
      <c r="EA126" s="234"/>
      <c r="EB126" s="235"/>
      <c r="EC126" s="233">
        <f>$C$126*$D$126*EB126/2000</f>
        <v>0</v>
      </c>
      <c r="ED126" s="234"/>
      <c r="EE126" s="235"/>
      <c r="EF126" s="233">
        <f>$C$126*$D$126*EE126/2000</f>
        <v>0</v>
      </c>
      <c r="EG126" s="234"/>
      <c r="EH126" s="235"/>
      <c r="EI126" s="233">
        <f>$C$126*$D$126*EH126/2000</f>
        <v>0</v>
      </c>
      <c r="EJ126" s="234"/>
      <c r="EK126" s="235"/>
      <c r="EL126" s="233">
        <f>$C$126*$D$126*EK126/2000</f>
        <v>0</v>
      </c>
      <c r="EM126" s="234"/>
      <c r="EN126" s="235"/>
      <c r="EO126" s="233">
        <f>$C$126*$D$126*EN126/2000</f>
        <v>0</v>
      </c>
      <c r="EP126" s="234"/>
      <c r="EQ126" s="235"/>
      <c r="ER126" s="233">
        <f>$C$126*$D$126*EQ126/2000</f>
        <v>0</v>
      </c>
      <c r="ES126" s="234"/>
      <c r="ET126" s="235"/>
      <c r="EU126" s="233">
        <f>$C$126*$D$126*ET126/2000</f>
        <v>0</v>
      </c>
      <c r="EV126" s="234"/>
      <c r="EW126" s="235"/>
      <c r="EX126" s="233">
        <f>$C$126*$D$126*EW126/2000</f>
        <v>0</v>
      </c>
      <c r="EY126" s="234"/>
      <c r="EZ126" s="235"/>
      <c r="FA126" s="233">
        <f>$C$126*$D$126*EZ126/2000</f>
        <v>0</v>
      </c>
      <c r="FB126" s="234"/>
      <c r="FC126" s="235"/>
      <c r="FD126" s="233">
        <f>$C$126*$D$126*FC126/2000</f>
        <v>0</v>
      </c>
      <c r="FE126" s="234"/>
      <c r="FF126" s="235"/>
      <c r="FG126" s="233">
        <f>$C$126*$D$126*FF126/2000</f>
        <v>0</v>
      </c>
      <c r="FH126" s="234"/>
      <c r="FI126" s="235"/>
      <c r="FJ126" s="233">
        <f>$C$126*$D$126*FI126/2000</f>
        <v>0</v>
      </c>
      <c r="FK126" s="234"/>
      <c r="FL126" s="235"/>
      <c r="FM126" s="233">
        <f>$C$126*$D$126*FL126/2000</f>
        <v>0</v>
      </c>
      <c r="FN126" s="234"/>
      <c r="FO126" s="235"/>
      <c r="FP126" s="233">
        <f>$C$126*$D$126*FO126/2000</f>
        <v>0</v>
      </c>
      <c r="FQ126" s="234"/>
      <c r="FR126" s="235"/>
      <c r="FS126" s="233">
        <f>$C$126*$D$18*FR126/2000</f>
        <v>0</v>
      </c>
      <c r="FT126" s="234"/>
      <c r="FU126" s="235"/>
      <c r="FV126" s="233">
        <f>$C$126*$D$126*FU126/2000</f>
        <v>0</v>
      </c>
      <c r="FW126" s="234"/>
      <c r="FX126" s="235"/>
      <c r="FY126" s="233">
        <f>$C$126*$D$126*FX126/2000</f>
        <v>0</v>
      </c>
      <c r="FZ126" s="234"/>
      <c r="GA126" s="235"/>
      <c r="GB126" s="233">
        <f>$C$126*$D$126*GA126/2000</f>
        <v>0</v>
      </c>
      <c r="GC126" s="234"/>
    </row>
    <row r="127" spans="2:185" ht="15">
      <c r="B127" s="236"/>
      <c r="C127" s="237"/>
      <c r="D127" s="237"/>
      <c r="E127" s="238"/>
      <c r="F127" s="237"/>
      <c r="G127" s="239"/>
      <c r="H127" s="233">
        <f>$C$126*$E127*$F$126/2000</f>
        <v>0</v>
      </c>
      <c r="I127" s="237"/>
      <c r="J127" s="239"/>
      <c r="K127" s="233">
        <f>$C$126*$E127*$I$126/2000</f>
        <v>0</v>
      </c>
      <c r="L127" s="237"/>
      <c r="M127" s="239"/>
      <c r="N127" s="233">
        <f>$C$126*$E127*$L$126/2000</f>
        <v>0</v>
      </c>
      <c r="O127" s="237"/>
      <c r="P127" s="239"/>
      <c r="Q127" s="233">
        <f>$C$126*$E127*$O$126/2000</f>
        <v>0</v>
      </c>
      <c r="R127" s="237"/>
      <c r="S127" s="239"/>
      <c r="T127" s="233">
        <f>$C$126*$E127*$R$126/2000</f>
        <v>0</v>
      </c>
      <c r="U127" s="237"/>
      <c r="V127" s="239"/>
      <c r="W127" s="233">
        <f>$C$126*$E127*$U$126/2000</f>
        <v>0</v>
      </c>
      <c r="X127" s="237"/>
      <c r="Y127" s="239"/>
      <c r="Z127" s="233">
        <f>$C$126*$E127*$X$126/2000</f>
        <v>0</v>
      </c>
      <c r="AA127" s="237"/>
      <c r="AB127" s="239"/>
      <c r="AC127" s="233">
        <f>$C$126*$E127*$AA$126/2000</f>
        <v>0</v>
      </c>
      <c r="AD127" s="237"/>
      <c r="AE127" s="239"/>
      <c r="AF127" s="233">
        <f>$C$126*$E127*$AD$126/2000</f>
        <v>0</v>
      </c>
      <c r="AG127" s="237"/>
      <c r="AH127" s="239"/>
      <c r="AI127" s="233">
        <f>$C$126*$E127*$AG$126/2000</f>
        <v>0</v>
      </c>
      <c r="AJ127" s="237"/>
      <c r="AK127" s="239"/>
      <c r="AL127" s="233">
        <f>$C$126*$E127*$AJ$126/2000</f>
        <v>0</v>
      </c>
      <c r="AM127" s="237"/>
      <c r="AN127" s="239"/>
      <c r="AO127" s="233">
        <f>$C$126*$E127*$AM$126/2000</f>
        <v>0</v>
      </c>
      <c r="AP127" s="237"/>
      <c r="AQ127" s="239"/>
      <c r="AR127" s="233">
        <f>$C$126*$E127*$AP$126/2000</f>
        <v>0</v>
      </c>
      <c r="AS127" s="237"/>
      <c r="AT127" s="239"/>
      <c r="AU127" s="233">
        <f>$C$126*$E127*$AS$126/2000</f>
        <v>0</v>
      </c>
      <c r="AV127" s="237"/>
      <c r="AW127" s="239"/>
      <c r="AX127" s="233">
        <f>$C$126*$E127*$AV$126/2000</f>
        <v>0</v>
      </c>
      <c r="AY127" s="237"/>
      <c r="AZ127" s="239"/>
      <c r="BA127" s="233">
        <f>$C$126*$E127*$AY$126/2000</f>
        <v>0</v>
      </c>
      <c r="BB127" s="237"/>
      <c r="BC127" s="239"/>
      <c r="BD127" s="233">
        <f>$C$126*$E127*$BB$126/2000</f>
        <v>0</v>
      </c>
      <c r="BE127" s="237"/>
      <c r="BF127" s="239"/>
      <c r="BG127" s="233">
        <f>$C$126*$E127*$BE$126/2000</f>
        <v>0</v>
      </c>
      <c r="BH127" s="237"/>
      <c r="BI127" s="239"/>
      <c r="BJ127" s="233">
        <f>$C$126*$E127*$BH$126/2000</f>
        <v>0</v>
      </c>
      <c r="BK127" s="237"/>
      <c r="BL127" s="239"/>
      <c r="BM127" s="233">
        <f>$C$126*$E127*$BK$126/2000</f>
        <v>0</v>
      </c>
      <c r="BN127" s="237"/>
      <c r="BO127" s="239"/>
      <c r="BP127" s="233">
        <f>$C$126*$E127*$BN$126/2000</f>
        <v>0</v>
      </c>
      <c r="BQ127" s="237"/>
      <c r="BR127" s="239"/>
      <c r="BS127" s="233">
        <f>$C$126*$E127*$BQ$126/2000</f>
        <v>0</v>
      </c>
      <c r="BT127" s="237"/>
      <c r="BU127" s="239"/>
      <c r="BV127" s="233">
        <f>$C$126*$E127*$BT$126/2000</f>
        <v>0</v>
      </c>
      <c r="BW127" s="237"/>
      <c r="BX127" s="239"/>
      <c r="BY127" s="233">
        <f>$C$126*$E127*$BW$126/2000</f>
        <v>0</v>
      </c>
      <c r="BZ127" s="237"/>
      <c r="CA127" s="239"/>
      <c r="CB127" s="233">
        <f>$C$126*$E127*$BZ$126/2000</f>
        <v>0</v>
      </c>
      <c r="CC127" s="237"/>
      <c r="CD127" s="239"/>
      <c r="CE127" s="233">
        <f>$C$126*$E127*$CC$126/2000</f>
        <v>0</v>
      </c>
      <c r="CF127" s="237"/>
      <c r="CG127" s="239"/>
      <c r="CH127" s="233">
        <f>$C$126*$E127*$CF$126/2000</f>
        <v>0</v>
      </c>
      <c r="CI127" s="237"/>
      <c r="CJ127" s="239"/>
      <c r="CK127" s="233">
        <f>$C$126*$E127*$CI$126/2000</f>
        <v>0</v>
      </c>
      <c r="CL127" s="237"/>
      <c r="CM127" s="239"/>
      <c r="CN127" s="233">
        <f>$C$126*$E127*$CL$126/2000</f>
        <v>0</v>
      </c>
      <c r="CO127" s="237"/>
      <c r="CP127" s="239"/>
      <c r="CQ127" s="233">
        <f>$C$126*$E127*$CO$126/2000</f>
        <v>0</v>
      </c>
      <c r="CR127" s="237"/>
      <c r="CS127" s="239"/>
      <c r="CT127" s="233">
        <f>$C$126*$E127*$CR$126/2000</f>
        <v>0</v>
      </c>
      <c r="CU127" s="237"/>
      <c r="CV127" s="239"/>
      <c r="CW127" s="233">
        <f>$C$126*$E127*$CU$126/2000</f>
        <v>0</v>
      </c>
      <c r="CX127" s="237"/>
      <c r="CY127" s="239"/>
      <c r="CZ127" s="233">
        <f>$C$126*$E127*$CX$126/2000</f>
        <v>0</v>
      </c>
      <c r="DA127" s="237"/>
      <c r="DB127" s="239"/>
      <c r="DC127" s="233">
        <f>$C$126*$E127*$DB$126/2000</f>
        <v>0</v>
      </c>
      <c r="DD127" s="237"/>
      <c r="DE127" s="239"/>
      <c r="DF127" s="233">
        <f>$C$126*$E127*$DD$126/2000</f>
        <v>0</v>
      </c>
      <c r="DG127" s="237"/>
      <c r="DH127" s="239"/>
      <c r="DI127" s="233">
        <f>$C$126*$E127*$DG$126/2000</f>
        <v>0</v>
      </c>
      <c r="DJ127" s="237"/>
      <c r="DK127" s="239"/>
      <c r="DL127" s="233">
        <f>$C$126*$E127*$DJ$126/2000</f>
        <v>0</v>
      </c>
      <c r="DM127" s="237"/>
      <c r="DN127" s="239"/>
      <c r="DO127" s="233">
        <f>$C$126*$E127*$DM$126/2000</f>
        <v>0</v>
      </c>
      <c r="DP127" s="237"/>
      <c r="DQ127" s="239"/>
      <c r="DR127" s="233">
        <f>$C$126*$E127*$DP$126/2000</f>
        <v>0</v>
      </c>
      <c r="DS127" s="237"/>
      <c r="DT127" s="239"/>
      <c r="DU127" s="233">
        <f>$C$126*$E127*$DS$126/2000</f>
        <v>0</v>
      </c>
      <c r="DV127" s="237"/>
      <c r="DW127" s="239"/>
      <c r="DX127" s="233">
        <f>$C$126*$E127*$DV$126/2000</f>
        <v>0</v>
      </c>
      <c r="DY127" s="237"/>
      <c r="DZ127" s="239"/>
      <c r="EA127" s="233">
        <f>$C$126*$E127*$DY$126/2000</f>
        <v>0</v>
      </c>
      <c r="EB127" s="237"/>
      <c r="EC127" s="239"/>
      <c r="ED127" s="233">
        <f>$C$126*$E127*$EB$126/2000</f>
        <v>0</v>
      </c>
      <c r="EE127" s="237"/>
      <c r="EF127" s="239"/>
      <c r="EG127" s="233">
        <f>$C$126*$E127*$EE$126/2000</f>
        <v>0</v>
      </c>
      <c r="EH127" s="237"/>
      <c r="EI127" s="239"/>
      <c r="EJ127" s="233">
        <f>$C$126*$E127*$EH$126/2000</f>
        <v>0</v>
      </c>
      <c r="EK127" s="237"/>
      <c r="EL127" s="239"/>
      <c r="EM127" s="233">
        <f>$C$126*$E127*$EK$126/2000</f>
        <v>0</v>
      </c>
      <c r="EN127" s="237"/>
      <c r="EO127" s="239"/>
      <c r="EP127" s="233">
        <f>$C$126*$E127*$EN$126/2000</f>
        <v>0</v>
      </c>
      <c r="EQ127" s="237"/>
      <c r="ER127" s="239"/>
      <c r="ES127" s="233">
        <f>$C$126*$E127*$EQ$126/2000</f>
        <v>0</v>
      </c>
      <c r="ET127" s="237"/>
      <c r="EU127" s="239"/>
      <c r="EV127" s="233">
        <f>$C$126*$E127*$ET$126/2000</f>
        <v>0</v>
      </c>
      <c r="EW127" s="237"/>
      <c r="EX127" s="239"/>
      <c r="EY127" s="233">
        <f>$C$126*$E127*$EW$126/2000</f>
        <v>0</v>
      </c>
      <c r="EZ127" s="237"/>
      <c r="FA127" s="239"/>
      <c r="FB127" s="233">
        <f>$C$126*$E127*$EZ$126/2000</f>
        <v>0</v>
      </c>
      <c r="FC127" s="237"/>
      <c r="FD127" s="239"/>
      <c r="FE127" s="233">
        <f>$C$126*$E127*$FC$126/2000</f>
        <v>0</v>
      </c>
      <c r="FF127" s="237"/>
      <c r="FG127" s="239"/>
      <c r="FH127" s="233">
        <f>$C$126*$E127*$FF$126/2000</f>
        <v>0</v>
      </c>
      <c r="FI127" s="237"/>
      <c r="FJ127" s="239"/>
      <c r="FK127" s="233">
        <f>$C$126*$E127*$FI$126/2000</f>
        <v>0</v>
      </c>
      <c r="FL127" s="237"/>
      <c r="FM127" s="239"/>
      <c r="FN127" s="233">
        <f>$C$126*$E127*$FL$126/2000</f>
        <v>0</v>
      </c>
      <c r="FO127" s="237"/>
      <c r="FP127" s="239"/>
      <c r="FQ127" s="233">
        <f>$C$126*$E127*$FO$126/2000</f>
        <v>0</v>
      </c>
      <c r="FR127" s="237"/>
      <c r="FS127" s="239"/>
      <c r="FT127" s="233">
        <f>$C$126*$E127*$FR$126/2000</f>
        <v>0</v>
      </c>
      <c r="FU127" s="237"/>
      <c r="FV127" s="239"/>
      <c r="FW127" s="233">
        <f>$C$126*$E127*$FU$126/2000</f>
        <v>0</v>
      </c>
      <c r="FX127" s="237"/>
      <c r="FY127" s="239"/>
      <c r="FZ127" s="233">
        <f aca="true" t="shared" si="360" ref="FZ127:FZ138">$C$126*$E127*$FX$117/2000</f>
        <v>0</v>
      </c>
      <c r="GA127" s="237"/>
      <c r="GB127" s="239"/>
      <c r="GC127" s="233">
        <f>$C$126*$E127*$GA$126/2000</f>
        <v>0</v>
      </c>
    </row>
    <row r="128" spans="2:185" ht="15">
      <c r="B128" s="240"/>
      <c r="C128" s="241"/>
      <c r="D128" s="241"/>
      <c r="E128" s="242"/>
      <c r="F128" s="241"/>
      <c r="G128" s="243"/>
      <c r="H128" s="233">
        <f aca="true" t="shared" si="361" ref="H128:H138">$C$126*$E128*$F$126/2000</f>
        <v>0</v>
      </c>
      <c r="I128" s="241"/>
      <c r="J128" s="243"/>
      <c r="K128" s="233">
        <f aca="true" t="shared" si="362" ref="K128:K138">$C$126*$E128*$I$126/2000</f>
        <v>0</v>
      </c>
      <c r="L128" s="241"/>
      <c r="M128" s="243"/>
      <c r="N128" s="233">
        <f aca="true" t="shared" si="363" ref="N128:N138">$C$126*$E128*$L$126/2000</f>
        <v>0</v>
      </c>
      <c r="O128" s="241"/>
      <c r="P128" s="243"/>
      <c r="Q128" s="233">
        <f aca="true" t="shared" si="364" ref="Q128:Q138">$C$126*$E128*$O$126/2000</f>
        <v>0</v>
      </c>
      <c r="R128" s="241"/>
      <c r="S128" s="243"/>
      <c r="T128" s="233">
        <f aca="true" t="shared" si="365" ref="T128:T138">$C$126*$E128*$R$126/2000</f>
        <v>0</v>
      </c>
      <c r="U128" s="241"/>
      <c r="V128" s="243"/>
      <c r="W128" s="233">
        <f aca="true" t="shared" si="366" ref="W128:W138">$C$126*$E128*$U$126/2000</f>
        <v>0</v>
      </c>
      <c r="X128" s="241"/>
      <c r="Y128" s="243"/>
      <c r="Z128" s="233">
        <f aca="true" t="shared" si="367" ref="Z128:Z138">$C$126*$E128*$X$126/2000</f>
        <v>0</v>
      </c>
      <c r="AA128" s="241"/>
      <c r="AB128" s="243"/>
      <c r="AC128" s="233">
        <f aca="true" t="shared" si="368" ref="AC128:AC138">$C$126*$E128*$AA$126/2000</f>
        <v>0</v>
      </c>
      <c r="AD128" s="241"/>
      <c r="AE128" s="243"/>
      <c r="AF128" s="233">
        <f aca="true" t="shared" si="369" ref="AF128:AF138">$C$126*$E128*$AD$126/2000</f>
        <v>0</v>
      </c>
      <c r="AG128" s="241"/>
      <c r="AH128" s="243"/>
      <c r="AI128" s="233">
        <f aca="true" t="shared" si="370" ref="AI128:AI138">$C$126*$E128*$AG$126/2000</f>
        <v>0</v>
      </c>
      <c r="AJ128" s="241"/>
      <c r="AK128" s="243"/>
      <c r="AL128" s="233">
        <f aca="true" t="shared" si="371" ref="AL128:AL138">$C$126*$E128*$AJ$126/2000</f>
        <v>0</v>
      </c>
      <c r="AM128" s="241"/>
      <c r="AN128" s="243"/>
      <c r="AO128" s="233">
        <f aca="true" t="shared" si="372" ref="AO128:AO138">$C$126*$E128*$AM$126/2000</f>
        <v>0</v>
      </c>
      <c r="AP128" s="241"/>
      <c r="AQ128" s="243"/>
      <c r="AR128" s="233">
        <f aca="true" t="shared" si="373" ref="AR128:AR138">$C$126*$E128*$AP$126/2000</f>
        <v>0</v>
      </c>
      <c r="AS128" s="241"/>
      <c r="AT128" s="243"/>
      <c r="AU128" s="233">
        <f aca="true" t="shared" si="374" ref="AU128:AU138">$C$126*$E128*$AS$126/2000</f>
        <v>0</v>
      </c>
      <c r="AV128" s="241"/>
      <c r="AW128" s="243"/>
      <c r="AX128" s="233">
        <f aca="true" t="shared" si="375" ref="AX128:AX138">$C$126*$E128*$AV$126/2000</f>
        <v>0</v>
      </c>
      <c r="AY128" s="241"/>
      <c r="AZ128" s="243"/>
      <c r="BA128" s="233">
        <f aca="true" t="shared" si="376" ref="BA128:BA138">$C$126*$E128*$AY$126/2000</f>
        <v>0</v>
      </c>
      <c r="BB128" s="241"/>
      <c r="BC128" s="243"/>
      <c r="BD128" s="233">
        <f aca="true" t="shared" si="377" ref="BD128:BD138">$C$126*$E128*$BB$126/2000</f>
        <v>0</v>
      </c>
      <c r="BE128" s="241"/>
      <c r="BF128" s="243"/>
      <c r="BG128" s="233">
        <f aca="true" t="shared" si="378" ref="BG128:BG138">$C$126*$E128*$BE$126/2000</f>
        <v>0</v>
      </c>
      <c r="BH128" s="241"/>
      <c r="BI128" s="243"/>
      <c r="BJ128" s="233">
        <f aca="true" t="shared" si="379" ref="BJ128:BJ138">$C$126*$E128*$BH$126/2000</f>
        <v>0</v>
      </c>
      <c r="BK128" s="241"/>
      <c r="BL128" s="243"/>
      <c r="BM128" s="233">
        <f aca="true" t="shared" si="380" ref="BM128:BM138">$C$126*$E128*$BK$126/2000</f>
        <v>0</v>
      </c>
      <c r="BN128" s="241"/>
      <c r="BO128" s="243"/>
      <c r="BP128" s="233">
        <f aca="true" t="shared" si="381" ref="BP128:BP138">$C$126*$E128*$BN$126/2000</f>
        <v>0</v>
      </c>
      <c r="BQ128" s="241"/>
      <c r="BR128" s="243"/>
      <c r="BS128" s="233">
        <f aca="true" t="shared" si="382" ref="BS128:BS138">$C$126*$E128*$BQ$126/2000</f>
        <v>0</v>
      </c>
      <c r="BT128" s="241"/>
      <c r="BU128" s="243"/>
      <c r="BV128" s="233">
        <f aca="true" t="shared" si="383" ref="BV128:BV138">$C$126*$E128*$BT$126/2000</f>
        <v>0</v>
      </c>
      <c r="BW128" s="241"/>
      <c r="BX128" s="243"/>
      <c r="BY128" s="233">
        <f aca="true" t="shared" si="384" ref="BY128:BY138">$C$126*$E128*$BW$126/2000</f>
        <v>0</v>
      </c>
      <c r="BZ128" s="241"/>
      <c r="CA128" s="243"/>
      <c r="CB128" s="233">
        <f aca="true" t="shared" si="385" ref="CB128:CB138">$C$126*$E128*$BZ$126/2000</f>
        <v>0</v>
      </c>
      <c r="CC128" s="241"/>
      <c r="CD128" s="243"/>
      <c r="CE128" s="233">
        <f aca="true" t="shared" si="386" ref="CE128:CE138">$C$126*$E128*$CC$126/2000</f>
        <v>0</v>
      </c>
      <c r="CF128" s="241"/>
      <c r="CG128" s="243"/>
      <c r="CH128" s="233">
        <f aca="true" t="shared" si="387" ref="CH128:CH138">$C$126*$E128*$CF$126/2000</f>
        <v>0</v>
      </c>
      <c r="CI128" s="241"/>
      <c r="CJ128" s="243"/>
      <c r="CK128" s="233">
        <f aca="true" t="shared" si="388" ref="CK128:CK138">$C$126*$E128*$CI$126/2000</f>
        <v>0</v>
      </c>
      <c r="CL128" s="241"/>
      <c r="CM128" s="243"/>
      <c r="CN128" s="233">
        <f aca="true" t="shared" si="389" ref="CN128:CN138">$C$126*$E128*$CL$126/2000</f>
        <v>0</v>
      </c>
      <c r="CO128" s="241"/>
      <c r="CP128" s="243"/>
      <c r="CQ128" s="233">
        <f aca="true" t="shared" si="390" ref="CQ128:CQ138">$C$126*$E128*$CO$126/2000</f>
        <v>0</v>
      </c>
      <c r="CR128" s="241"/>
      <c r="CS128" s="243"/>
      <c r="CT128" s="233">
        <f aca="true" t="shared" si="391" ref="CT128:CT138">$C$126*$E128*$CR$126/2000</f>
        <v>0</v>
      </c>
      <c r="CU128" s="241"/>
      <c r="CV128" s="243"/>
      <c r="CW128" s="233">
        <f aca="true" t="shared" si="392" ref="CW128:CW138">$C$126*$E128*$CU$126/2000</f>
        <v>0</v>
      </c>
      <c r="CX128" s="241"/>
      <c r="CY128" s="243"/>
      <c r="CZ128" s="233">
        <f aca="true" t="shared" si="393" ref="CZ128:CZ138">$C$126*$E128*$CX$126/2000</f>
        <v>0</v>
      </c>
      <c r="DA128" s="241"/>
      <c r="DB128" s="243"/>
      <c r="DC128" s="233">
        <f aca="true" t="shared" si="394" ref="DC128:DC138">$C$126*$E128*$DB$126/2000</f>
        <v>0</v>
      </c>
      <c r="DD128" s="241"/>
      <c r="DE128" s="243"/>
      <c r="DF128" s="233">
        <f aca="true" t="shared" si="395" ref="DF128:DF138">$C$126*$E128*$DD$126/2000</f>
        <v>0</v>
      </c>
      <c r="DG128" s="241"/>
      <c r="DH128" s="243"/>
      <c r="DI128" s="233">
        <f aca="true" t="shared" si="396" ref="DI128:DI138">$C$126*$E128*$DG$126/2000</f>
        <v>0</v>
      </c>
      <c r="DJ128" s="241"/>
      <c r="DK128" s="243"/>
      <c r="DL128" s="233">
        <f aca="true" t="shared" si="397" ref="DL128:DL138">$C$126*$E128*$DJ$126/2000</f>
        <v>0</v>
      </c>
      <c r="DM128" s="241"/>
      <c r="DN128" s="243"/>
      <c r="DO128" s="233">
        <f aca="true" t="shared" si="398" ref="DO128:DO138">$C$126*$E128*$DM$126/2000</f>
        <v>0</v>
      </c>
      <c r="DP128" s="241"/>
      <c r="DQ128" s="243"/>
      <c r="DR128" s="233">
        <f aca="true" t="shared" si="399" ref="DR128:DR138">$C$126*$E128*$DP$126/2000</f>
        <v>0</v>
      </c>
      <c r="DS128" s="241"/>
      <c r="DT128" s="243"/>
      <c r="DU128" s="233">
        <f aca="true" t="shared" si="400" ref="DU128:DU138">$C$126*$E128*$DS$126/2000</f>
        <v>0</v>
      </c>
      <c r="DV128" s="241"/>
      <c r="DW128" s="243"/>
      <c r="DX128" s="233">
        <f aca="true" t="shared" si="401" ref="DX128:DX138">$C$126*$E128*$DV$126/2000</f>
        <v>0</v>
      </c>
      <c r="DY128" s="241"/>
      <c r="DZ128" s="243"/>
      <c r="EA128" s="233">
        <f aca="true" t="shared" si="402" ref="EA128:EA138">$C$126*$E128*$DY$126/2000</f>
        <v>0</v>
      </c>
      <c r="EB128" s="241"/>
      <c r="EC128" s="243"/>
      <c r="ED128" s="233">
        <f aca="true" t="shared" si="403" ref="ED128:ED138">$C$126*$E128*$EB$126/2000</f>
        <v>0</v>
      </c>
      <c r="EE128" s="241"/>
      <c r="EF128" s="243"/>
      <c r="EG128" s="233">
        <f aca="true" t="shared" si="404" ref="EG128:EG138">$C$126*$E128*$EE$126/2000</f>
        <v>0</v>
      </c>
      <c r="EH128" s="241"/>
      <c r="EI128" s="243"/>
      <c r="EJ128" s="233">
        <f aca="true" t="shared" si="405" ref="EJ128:EJ138">$C$126*$E128*$EH$126/2000</f>
        <v>0</v>
      </c>
      <c r="EK128" s="241"/>
      <c r="EL128" s="243"/>
      <c r="EM128" s="233">
        <f aca="true" t="shared" si="406" ref="EM128:EM138">$C$126*$E128*$EK$126/2000</f>
        <v>0</v>
      </c>
      <c r="EN128" s="241"/>
      <c r="EO128" s="243"/>
      <c r="EP128" s="233">
        <f aca="true" t="shared" si="407" ref="EP128:EP138">$C$126*$E128*$EN$126/2000</f>
        <v>0</v>
      </c>
      <c r="EQ128" s="241"/>
      <c r="ER128" s="243"/>
      <c r="ES128" s="233">
        <f aca="true" t="shared" si="408" ref="ES128:ES138">$C$126*$E128*$EQ$126/2000</f>
        <v>0</v>
      </c>
      <c r="ET128" s="241"/>
      <c r="EU128" s="243"/>
      <c r="EV128" s="233">
        <f aca="true" t="shared" si="409" ref="EV128:EV138">$C$126*$E128*$ET$126/2000</f>
        <v>0</v>
      </c>
      <c r="EW128" s="241"/>
      <c r="EX128" s="243"/>
      <c r="EY128" s="233">
        <f aca="true" t="shared" si="410" ref="EY128:EY138">$C$126*$E128*$EW$126/2000</f>
        <v>0</v>
      </c>
      <c r="EZ128" s="241"/>
      <c r="FA128" s="243"/>
      <c r="FB128" s="233">
        <f aca="true" t="shared" si="411" ref="FB128:FB138">$C$126*$E128*$EZ$126/2000</f>
        <v>0</v>
      </c>
      <c r="FC128" s="241"/>
      <c r="FD128" s="243"/>
      <c r="FE128" s="233">
        <f aca="true" t="shared" si="412" ref="FE128:FE138">$C$126*$E128*$FC$126/2000</f>
        <v>0</v>
      </c>
      <c r="FF128" s="241"/>
      <c r="FG128" s="243"/>
      <c r="FH128" s="233">
        <f aca="true" t="shared" si="413" ref="FH128:FH138">$C$126*$E128*$FF$126/2000</f>
        <v>0</v>
      </c>
      <c r="FI128" s="241"/>
      <c r="FJ128" s="243"/>
      <c r="FK128" s="233">
        <f aca="true" t="shared" si="414" ref="FK128:FK138">$C$126*$E128*$FI$126/2000</f>
        <v>0</v>
      </c>
      <c r="FL128" s="241"/>
      <c r="FM128" s="243"/>
      <c r="FN128" s="233">
        <f aca="true" t="shared" si="415" ref="FN128:FN138">$C$126*$E128*$FL$126/2000</f>
        <v>0</v>
      </c>
      <c r="FO128" s="241"/>
      <c r="FP128" s="243"/>
      <c r="FQ128" s="233">
        <f aca="true" t="shared" si="416" ref="FQ128:FQ138">$C$126*$E128*$FO$126/2000</f>
        <v>0</v>
      </c>
      <c r="FR128" s="241"/>
      <c r="FS128" s="243"/>
      <c r="FT128" s="233">
        <f aca="true" t="shared" si="417" ref="FT128:FT138">$C$126*$E128*$FR$126/2000</f>
        <v>0</v>
      </c>
      <c r="FU128" s="241"/>
      <c r="FV128" s="243"/>
      <c r="FW128" s="233">
        <f aca="true" t="shared" si="418" ref="FW128:FW138">$C$126*$E128*$FU$126/2000</f>
        <v>0</v>
      </c>
      <c r="FX128" s="241"/>
      <c r="FY128" s="243"/>
      <c r="FZ128" s="233">
        <f t="shared" si="360"/>
        <v>0</v>
      </c>
      <c r="GA128" s="241"/>
      <c r="GB128" s="243"/>
      <c r="GC128" s="233">
        <f aca="true" t="shared" si="419" ref="GC128:GC138">$C$126*$E128*$GA$126/2000</f>
        <v>0</v>
      </c>
    </row>
    <row r="129" spans="2:185" ht="15">
      <c r="B129" s="240"/>
      <c r="C129" s="241"/>
      <c r="D129" s="241"/>
      <c r="E129" s="242"/>
      <c r="F129" s="241"/>
      <c r="G129" s="243"/>
      <c r="H129" s="233">
        <f t="shared" si="361"/>
        <v>0</v>
      </c>
      <c r="I129" s="241"/>
      <c r="J129" s="243"/>
      <c r="K129" s="233">
        <f t="shared" si="362"/>
        <v>0</v>
      </c>
      <c r="L129" s="241"/>
      <c r="M129" s="243"/>
      <c r="N129" s="233">
        <f t="shared" si="363"/>
        <v>0</v>
      </c>
      <c r="O129" s="241"/>
      <c r="P129" s="243"/>
      <c r="Q129" s="233">
        <f t="shared" si="364"/>
        <v>0</v>
      </c>
      <c r="R129" s="241"/>
      <c r="S129" s="243"/>
      <c r="T129" s="233">
        <f t="shared" si="365"/>
        <v>0</v>
      </c>
      <c r="U129" s="241"/>
      <c r="V129" s="243"/>
      <c r="W129" s="233">
        <f t="shared" si="366"/>
        <v>0</v>
      </c>
      <c r="X129" s="241"/>
      <c r="Y129" s="243"/>
      <c r="Z129" s="233">
        <f t="shared" si="367"/>
        <v>0</v>
      </c>
      <c r="AA129" s="241"/>
      <c r="AB129" s="243"/>
      <c r="AC129" s="233">
        <f t="shared" si="368"/>
        <v>0</v>
      </c>
      <c r="AD129" s="241"/>
      <c r="AE129" s="243"/>
      <c r="AF129" s="233">
        <f t="shared" si="369"/>
        <v>0</v>
      </c>
      <c r="AG129" s="241"/>
      <c r="AH129" s="243"/>
      <c r="AI129" s="233">
        <f t="shared" si="370"/>
        <v>0</v>
      </c>
      <c r="AJ129" s="241"/>
      <c r="AK129" s="243"/>
      <c r="AL129" s="233">
        <f t="shared" si="371"/>
        <v>0</v>
      </c>
      <c r="AM129" s="241"/>
      <c r="AN129" s="243"/>
      <c r="AO129" s="233">
        <f t="shared" si="372"/>
        <v>0</v>
      </c>
      <c r="AP129" s="241"/>
      <c r="AQ129" s="243"/>
      <c r="AR129" s="233">
        <f t="shared" si="373"/>
        <v>0</v>
      </c>
      <c r="AS129" s="241"/>
      <c r="AT129" s="243"/>
      <c r="AU129" s="233">
        <f t="shared" si="374"/>
        <v>0</v>
      </c>
      <c r="AV129" s="241"/>
      <c r="AW129" s="243"/>
      <c r="AX129" s="233">
        <f t="shared" si="375"/>
        <v>0</v>
      </c>
      <c r="AY129" s="241"/>
      <c r="AZ129" s="243"/>
      <c r="BA129" s="233">
        <f t="shared" si="376"/>
        <v>0</v>
      </c>
      <c r="BB129" s="241"/>
      <c r="BC129" s="243"/>
      <c r="BD129" s="233">
        <f t="shared" si="377"/>
        <v>0</v>
      </c>
      <c r="BE129" s="241"/>
      <c r="BF129" s="243"/>
      <c r="BG129" s="233">
        <f t="shared" si="378"/>
        <v>0</v>
      </c>
      <c r="BH129" s="241"/>
      <c r="BI129" s="243"/>
      <c r="BJ129" s="233">
        <f t="shared" si="379"/>
        <v>0</v>
      </c>
      <c r="BK129" s="241"/>
      <c r="BL129" s="243"/>
      <c r="BM129" s="233">
        <f t="shared" si="380"/>
        <v>0</v>
      </c>
      <c r="BN129" s="241"/>
      <c r="BO129" s="243"/>
      <c r="BP129" s="233">
        <f t="shared" si="381"/>
        <v>0</v>
      </c>
      <c r="BQ129" s="241"/>
      <c r="BR129" s="243"/>
      <c r="BS129" s="233">
        <f t="shared" si="382"/>
        <v>0</v>
      </c>
      <c r="BT129" s="241"/>
      <c r="BU129" s="243"/>
      <c r="BV129" s="233">
        <f t="shared" si="383"/>
        <v>0</v>
      </c>
      <c r="BW129" s="241"/>
      <c r="BX129" s="243"/>
      <c r="BY129" s="233">
        <f t="shared" si="384"/>
        <v>0</v>
      </c>
      <c r="BZ129" s="241"/>
      <c r="CA129" s="243"/>
      <c r="CB129" s="233">
        <f t="shared" si="385"/>
        <v>0</v>
      </c>
      <c r="CC129" s="241"/>
      <c r="CD129" s="243"/>
      <c r="CE129" s="233">
        <f t="shared" si="386"/>
        <v>0</v>
      </c>
      <c r="CF129" s="241"/>
      <c r="CG129" s="243"/>
      <c r="CH129" s="233">
        <f t="shared" si="387"/>
        <v>0</v>
      </c>
      <c r="CI129" s="241"/>
      <c r="CJ129" s="243"/>
      <c r="CK129" s="233">
        <f t="shared" si="388"/>
        <v>0</v>
      </c>
      <c r="CL129" s="241"/>
      <c r="CM129" s="243"/>
      <c r="CN129" s="233">
        <f t="shared" si="389"/>
        <v>0</v>
      </c>
      <c r="CO129" s="241"/>
      <c r="CP129" s="243"/>
      <c r="CQ129" s="233">
        <f t="shared" si="390"/>
        <v>0</v>
      </c>
      <c r="CR129" s="241"/>
      <c r="CS129" s="243"/>
      <c r="CT129" s="233">
        <f t="shared" si="391"/>
        <v>0</v>
      </c>
      <c r="CU129" s="241"/>
      <c r="CV129" s="243"/>
      <c r="CW129" s="233">
        <f t="shared" si="392"/>
        <v>0</v>
      </c>
      <c r="CX129" s="241"/>
      <c r="CY129" s="243"/>
      <c r="CZ129" s="233">
        <f t="shared" si="393"/>
        <v>0</v>
      </c>
      <c r="DA129" s="241"/>
      <c r="DB129" s="243"/>
      <c r="DC129" s="233">
        <f t="shared" si="394"/>
        <v>0</v>
      </c>
      <c r="DD129" s="241"/>
      <c r="DE129" s="243"/>
      <c r="DF129" s="233">
        <f t="shared" si="395"/>
        <v>0</v>
      </c>
      <c r="DG129" s="241"/>
      <c r="DH129" s="243"/>
      <c r="DI129" s="233">
        <f t="shared" si="396"/>
        <v>0</v>
      </c>
      <c r="DJ129" s="241"/>
      <c r="DK129" s="243"/>
      <c r="DL129" s="233">
        <f t="shared" si="397"/>
        <v>0</v>
      </c>
      <c r="DM129" s="241"/>
      <c r="DN129" s="243"/>
      <c r="DO129" s="233">
        <f t="shared" si="398"/>
        <v>0</v>
      </c>
      <c r="DP129" s="241"/>
      <c r="DQ129" s="243"/>
      <c r="DR129" s="233">
        <f t="shared" si="399"/>
        <v>0</v>
      </c>
      <c r="DS129" s="241"/>
      <c r="DT129" s="243"/>
      <c r="DU129" s="233">
        <f t="shared" si="400"/>
        <v>0</v>
      </c>
      <c r="DV129" s="241"/>
      <c r="DW129" s="243"/>
      <c r="DX129" s="233">
        <f t="shared" si="401"/>
        <v>0</v>
      </c>
      <c r="DY129" s="241"/>
      <c r="DZ129" s="243"/>
      <c r="EA129" s="233">
        <f t="shared" si="402"/>
        <v>0</v>
      </c>
      <c r="EB129" s="241"/>
      <c r="EC129" s="243"/>
      <c r="ED129" s="233">
        <f t="shared" si="403"/>
        <v>0</v>
      </c>
      <c r="EE129" s="241"/>
      <c r="EF129" s="243"/>
      <c r="EG129" s="233">
        <f t="shared" si="404"/>
        <v>0</v>
      </c>
      <c r="EH129" s="241"/>
      <c r="EI129" s="243"/>
      <c r="EJ129" s="233">
        <f t="shared" si="405"/>
        <v>0</v>
      </c>
      <c r="EK129" s="241"/>
      <c r="EL129" s="243"/>
      <c r="EM129" s="233">
        <f t="shared" si="406"/>
        <v>0</v>
      </c>
      <c r="EN129" s="241"/>
      <c r="EO129" s="243"/>
      <c r="EP129" s="233">
        <f t="shared" si="407"/>
        <v>0</v>
      </c>
      <c r="EQ129" s="241"/>
      <c r="ER129" s="243"/>
      <c r="ES129" s="233">
        <f t="shared" si="408"/>
        <v>0</v>
      </c>
      <c r="ET129" s="241"/>
      <c r="EU129" s="243"/>
      <c r="EV129" s="233">
        <f t="shared" si="409"/>
        <v>0</v>
      </c>
      <c r="EW129" s="241"/>
      <c r="EX129" s="243"/>
      <c r="EY129" s="233">
        <f t="shared" si="410"/>
        <v>0</v>
      </c>
      <c r="EZ129" s="241"/>
      <c r="FA129" s="243"/>
      <c r="FB129" s="233">
        <f t="shared" si="411"/>
        <v>0</v>
      </c>
      <c r="FC129" s="241"/>
      <c r="FD129" s="243"/>
      <c r="FE129" s="233">
        <f t="shared" si="412"/>
        <v>0</v>
      </c>
      <c r="FF129" s="241"/>
      <c r="FG129" s="243"/>
      <c r="FH129" s="233">
        <f t="shared" si="413"/>
        <v>0</v>
      </c>
      <c r="FI129" s="241"/>
      <c r="FJ129" s="243"/>
      <c r="FK129" s="233">
        <f t="shared" si="414"/>
        <v>0</v>
      </c>
      <c r="FL129" s="241"/>
      <c r="FM129" s="243"/>
      <c r="FN129" s="233">
        <f t="shared" si="415"/>
        <v>0</v>
      </c>
      <c r="FO129" s="241"/>
      <c r="FP129" s="243"/>
      <c r="FQ129" s="233">
        <f t="shared" si="416"/>
        <v>0</v>
      </c>
      <c r="FR129" s="241"/>
      <c r="FS129" s="243"/>
      <c r="FT129" s="233">
        <f t="shared" si="417"/>
        <v>0</v>
      </c>
      <c r="FU129" s="241"/>
      <c r="FV129" s="243"/>
      <c r="FW129" s="233">
        <f t="shared" si="418"/>
        <v>0</v>
      </c>
      <c r="FX129" s="241"/>
      <c r="FY129" s="243"/>
      <c r="FZ129" s="233">
        <f t="shared" si="360"/>
        <v>0</v>
      </c>
      <c r="GA129" s="241"/>
      <c r="GB129" s="243"/>
      <c r="GC129" s="233">
        <f t="shared" si="419"/>
        <v>0</v>
      </c>
    </row>
    <row r="130" spans="2:185" ht="15">
      <c r="B130" s="240"/>
      <c r="C130" s="241"/>
      <c r="D130" s="241"/>
      <c r="E130" s="242"/>
      <c r="F130" s="241"/>
      <c r="G130" s="243"/>
      <c r="H130" s="233">
        <f t="shared" si="361"/>
        <v>0</v>
      </c>
      <c r="I130" s="241"/>
      <c r="J130" s="243"/>
      <c r="K130" s="233">
        <f t="shared" si="362"/>
        <v>0</v>
      </c>
      <c r="L130" s="241"/>
      <c r="M130" s="243"/>
      <c r="N130" s="233">
        <f t="shared" si="363"/>
        <v>0</v>
      </c>
      <c r="O130" s="241"/>
      <c r="P130" s="243"/>
      <c r="Q130" s="233">
        <f t="shared" si="364"/>
        <v>0</v>
      </c>
      <c r="R130" s="241"/>
      <c r="S130" s="243"/>
      <c r="T130" s="233">
        <f t="shared" si="365"/>
        <v>0</v>
      </c>
      <c r="U130" s="241"/>
      <c r="V130" s="243"/>
      <c r="W130" s="233">
        <f t="shared" si="366"/>
        <v>0</v>
      </c>
      <c r="X130" s="241"/>
      <c r="Y130" s="243"/>
      <c r="Z130" s="233">
        <f t="shared" si="367"/>
        <v>0</v>
      </c>
      <c r="AA130" s="241"/>
      <c r="AB130" s="243"/>
      <c r="AC130" s="233">
        <f t="shared" si="368"/>
        <v>0</v>
      </c>
      <c r="AD130" s="241"/>
      <c r="AE130" s="243"/>
      <c r="AF130" s="233">
        <f t="shared" si="369"/>
        <v>0</v>
      </c>
      <c r="AG130" s="241"/>
      <c r="AH130" s="243"/>
      <c r="AI130" s="233">
        <f t="shared" si="370"/>
        <v>0</v>
      </c>
      <c r="AJ130" s="241"/>
      <c r="AK130" s="243"/>
      <c r="AL130" s="233">
        <f t="shared" si="371"/>
        <v>0</v>
      </c>
      <c r="AM130" s="241"/>
      <c r="AN130" s="243"/>
      <c r="AO130" s="233">
        <f t="shared" si="372"/>
        <v>0</v>
      </c>
      <c r="AP130" s="241"/>
      <c r="AQ130" s="243"/>
      <c r="AR130" s="233">
        <f t="shared" si="373"/>
        <v>0</v>
      </c>
      <c r="AS130" s="241"/>
      <c r="AT130" s="243"/>
      <c r="AU130" s="233">
        <f t="shared" si="374"/>
        <v>0</v>
      </c>
      <c r="AV130" s="241"/>
      <c r="AW130" s="243"/>
      <c r="AX130" s="233">
        <f t="shared" si="375"/>
        <v>0</v>
      </c>
      <c r="AY130" s="241"/>
      <c r="AZ130" s="243"/>
      <c r="BA130" s="233">
        <f t="shared" si="376"/>
        <v>0</v>
      </c>
      <c r="BB130" s="241"/>
      <c r="BC130" s="243"/>
      <c r="BD130" s="233">
        <f t="shared" si="377"/>
        <v>0</v>
      </c>
      <c r="BE130" s="241"/>
      <c r="BF130" s="243"/>
      <c r="BG130" s="233">
        <f t="shared" si="378"/>
        <v>0</v>
      </c>
      <c r="BH130" s="241"/>
      <c r="BI130" s="243"/>
      <c r="BJ130" s="233">
        <f t="shared" si="379"/>
        <v>0</v>
      </c>
      <c r="BK130" s="241"/>
      <c r="BL130" s="243"/>
      <c r="BM130" s="233">
        <f t="shared" si="380"/>
        <v>0</v>
      </c>
      <c r="BN130" s="241"/>
      <c r="BO130" s="243"/>
      <c r="BP130" s="233">
        <f t="shared" si="381"/>
        <v>0</v>
      </c>
      <c r="BQ130" s="241"/>
      <c r="BR130" s="243"/>
      <c r="BS130" s="233">
        <f t="shared" si="382"/>
        <v>0</v>
      </c>
      <c r="BT130" s="241"/>
      <c r="BU130" s="243"/>
      <c r="BV130" s="233">
        <f t="shared" si="383"/>
        <v>0</v>
      </c>
      <c r="BW130" s="241"/>
      <c r="BX130" s="243"/>
      <c r="BY130" s="233">
        <f t="shared" si="384"/>
        <v>0</v>
      </c>
      <c r="BZ130" s="241"/>
      <c r="CA130" s="243"/>
      <c r="CB130" s="233">
        <f t="shared" si="385"/>
        <v>0</v>
      </c>
      <c r="CC130" s="241"/>
      <c r="CD130" s="243"/>
      <c r="CE130" s="233">
        <f t="shared" si="386"/>
        <v>0</v>
      </c>
      <c r="CF130" s="241"/>
      <c r="CG130" s="243"/>
      <c r="CH130" s="233">
        <f t="shared" si="387"/>
        <v>0</v>
      </c>
      <c r="CI130" s="241"/>
      <c r="CJ130" s="243"/>
      <c r="CK130" s="233">
        <f t="shared" si="388"/>
        <v>0</v>
      </c>
      <c r="CL130" s="241"/>
      <c r="CM130" s="243"/>
      <c r="CN130" s="233">
        <f t="shared" si="389"/>
        <v>0</v>
      </c>
      <c r="CO130" s="241"/>
      <c r="CP130" s="243"/>
      <c r="CQ130" s="233">
        <f t="shared" si="390"/>
        <v>0</v>
      </c>
      <c r="CR130" s="241"/>
      <c r="CS130" s="243"/>
      <c r="CT130" s="233">
        <f t="shared" si="391"/>
        <v>0</v>
      </c>
      <c r="CU130" s="241"/>
      <c r="CV130" s="243"/>
      <c r="CW130" s="233">
        <f t="shared" si="392"/>
        <v>0</v>
      </c>
      <c r="CX130" s="241"/>
      <c r="CY130" s="243"/>
      <c r="CZ130" s="233">
        <f t="shared" si="393"/>
        <v>0</v>
      </c>
      <c r="DA130" s="241"/>
      <c r="DB130" s="243"/>
      <c r="DC130" s="233">
        <f t="shared" si="394"/>
        <v>0</v>
      </c>
      <c r="DD130" s="241"/>
      <c r="DE130" s="243"/>
      <c r="DF130" s="233">
        <f t="shared" si="395"/>
        <v>0</v>
      </c>
      <c r="DG130" s="241"/>
      <c r="DH130" s="243"/>
      <c r="DI130" s="233">
        <f t="shared" si="396"/>
        <v>0</v>
      </c>
      <c r="DJ130" s="241"/>
      <c r="DK130" s="243"/>
      <c r="DL130" s="233">
        <f t="shared" si="397"/>
        <v>0</v>
      </c>
      <c r="DM130" s="241"/>
      <c r="DN130" s="243"/>
      <c r="DO130" s="233">
        <f t="shared" si="398"/>
        <v>0</v>
      </c>
      <c r="DP130" s="241"/>
      <c r="DQ130" s="243"/>
      <c r="DR130" s="233">
        <f t="shared" si="399"/>
        <v>0</v>
      </c>
      <c r="DS130" s="241"/>
      <c r="DT130" s="243"/>
      <c r="DU130" s="233">
        <f t="shared" si="400"/>
        <v>0</v>
      </c>
      <c r="DV130" s="241"/>
      <c r="DW130" s="243"/>
      <c r="DX130" s="233">
        <f t="shared" si="401"/>
        <v>0</v>
      </c>
      <c r="DY130" s="241"/>
      <c r="DZ130" s="243"/>
      <c r="EA130" s="233">
        <f t="shared" si="402"/>
        <v>0</v>
      </c>
      <c r="EB130" s="241"/>
      <c r="EC130" s="243"/>
      <c r="ED130" s="233">
        <f t="shared" si="403"/>
        <v>0</v>
      </c>
      <c r="EE130" s="241"/>
      <c r="EF130" s="243"/>
      <c r="EG130" s="233">
        <f t="shared" si="404"/>
        <v>0</v>
      </c>
      <c r="EH130" s="241"/>
      <c r="EI130" s="243"/>
      <c r="EJ130" s="233">
        <f t="shared" si="405"/>
        <v>0</v>
      </c>
      <c r="EK130" s="241"/>
      <c r="EL130" s="243"/>
      <c r="EM130" s="233">
        <f t="shared" si="406"/>
        <v>0</v>
      </c>
      <c r="EN130" s="241"/>
      <c r="EO130" s="243"/>
      <c r="EP130" s="233">
        <f t="shared" si="407"/>
        <v>0</v>
      </c>
      <c r="EQ130" s="241"/>
      <c r="ER130" s="243"/>
      <c r="ES130" s="233">
        <f t="shared" si="408"/>
        <v>0</v>
      </c>
      <c r="ET130" s="241"/>
      <c r="EU130" s="243"/>
      <c r="EV130" s="233">
        <f t="shared" si="409"/>
        <v>0</v>
      </c>
      <c r="EW130" s="241"/>
      <c r="EX130" s="243"/>
      <c r="EY130" s="233">
        <f t="shared" si="410"/>
        <v>0</v>
      </c>
      <c r="EZ130" s="241"/>
      <c r="FA130" s="243"/>
      <c r="FB130" s="233">
        <f t="shared" si="411"/>
        <v>0</v>
      </c>
      <c r="FC130" s="241"/>
      <c r="FD130" s="243"/>
      <c r="FE130" s="233">
        <f t="shared" si="412"/>
        <v>0</v>
      </c>
      <c r="FF130" s="241"/>
      <c r="FG130" s="243"/>
      <c r="FH130" s="233">
        <f t="shared" si="413"/>
        <v>0</v>
      </c>
      <c r="FI130" s="241"/>
      <c r="FJ130" s="243"/>
      <c r="FK130" s="233">
        <f t="shared" si="414"/>
        <v>0</v>
      </c>
      <c r="FL130" s="241"/>
      <c r="FM130" s="243"/>
      <c r="FN130" s="233">
        <f t="shared" si="415"/>
        <v>0</v>
      </c>
      <c r="FO130" s="241"/>
      <c r="FP130" s="243"/>
      <c r="FQ130" s="233">
        <f t="shared" si="416"/>
        <v>0</v>
      </c>
      <c r="FR130" s="241"/>
      <c r="FS130" s="243"/>
      <c r="FT130" s="233">
        <f t="shared" si="417"/>
        <v>0</v>
      </c>
      <c r="FU130" s="241"/>
      <c r="FV130" s="243"/>
      <c r="FW130" s="233">
        <f t="shared" si="418"/>
        <v>0</v>
      </c>
      <c r="FX130" s="241"/>
      <c r="FY130" s="243"/>
      <c r="FZ130" s="233">
        <f t="shared" si="360"/>
        <v>0</v>
      </c>
      <c r="GA130" s="241"/>
      <c r="GB130" s="243"/>
      <c r="GC130" s="233">
        <f t="shared" si="419"/>
        <v>0</v>
      </c>
    </row>
    <row r="131" spans="2:185" ht="15">
      <c r="B131" s="240"/>
      <c r="C131" s="241"/>
      <c r="D131" s="241"/>
      <c r="E131" s="242"/>
      <c r="F131" s="241"/>
      <c r="G131" s="243"/>
      <c r="H131" s="233">
        <f t="shared" si="361"/>
        <v>0</v>
      </c>
      <c r="I131" s="241"/>
      <c r="J131" s="243"/>
      <c r="K131" s="233">
        <f t="shared" si="362"/>
        <v>0</v>
      </c>
      <c r="L131" s="241"/>
      <c r="M131" s="243"/>
      <c r="N131" s="233">
        <f t="shared" si="363"/>
        <v>0</v>
      </c>
      <c r="O131" s="241"/>
      <c r="P131" s="243"/>
      <c r="Q131" s="233">
        <f t="shared" si="364"/>
        <v>0</v>
      </c>
      <c r="R131" s="241"/>
      <c r="S131" s="243"/>
      <c r="T131" s="233">
        <f t="shared" si="365"/>
        <v>0</v>
      </c>
      <c r="U131" s="241"/>
      <c r="V131" s="243"/>
      <c r="W131" s="233">
        <f t="shared" si="366"/>
        <v>0</v>
      </c>
      <c r="X131" s="241"/>
      <c r="Y131" s="243"/>
      <c r="Z131" s="233">
        <f t="shared" si="367"/>
        <v>0</v>
      </c>
      <c r="AA131" s="241"/>
      <c r="AB131" s="243"/>
      <c r="AC131" s="233">
        <f t="shared" si="368"/>
        <v>0</v>
      </c>
      <c r="AD131" s="241"/>
      <c r="AE131" s="243"/>
      <c r="AF131" s="233">
        <f t="shared" si="369"/>
        <v>0</v>
      </c>
      <c r="AG131" s="241"/>
      <c r="AH131" s="243"/>
      <c r="AI131" s="233">
        <f t="shared" si="370"/>
        <v>0</v>
      </c>
      <c r="AJ131" s="241"/>
      <c r="AK131" s="243"/>
      <c r="AL131" s="233">
        <f t="shared" si="371"/>
        <v>0</v>
      </c>
      <c r="AM131" s="241"/>
      <c r="AN131" s="243"/>
      <c r="AO131" s="233">
        <f t="shared" si="372"/>
        <v>0</v>
      </c>
      <c r="AP131" s="241"/>
      <c r="AQ131" s="243"/>
      <c r="AR131" s="233">
        <f t="shared" si="373"/>
        <v>0</v>
      </c>
      <c r="AS131" s="241"/>
      <c r="AT131" s="243"/>
      <c r="AU131" s="233">
        <f t="shared" si="374"/>
        <v>0</v>
      </c>
      <c r="AV131" s="241"/>
      <c r="AW131" s="243"/>
      <c r="AX131" s="233">
        <f t="shared" si="375"/>
        <v>0</v>
      </c>
      <c r="AY131" s="241"/>
      <c r="AZ131" s="243"/>
      <c r="BA131" s="233">
        <f t="shared" si="376"/>
        <v>0</v>
      </c>
      <c r="BB131" s="241"/>
      <c r="BC131" s="243"/>
      <c r="BD131" s="233">
        <f t="shared" si="377"/>
        <v>0</v>
      </c>
      <c r="BE131" s="241"/>
      <c r="BF131" s="243"/>
      <c r="BG131" s="233">
        <f t="shared" si="378"/>
        <v>0</v>
      </c>
      <c r="BH131" s="241"/>
      <c r="BI131" s="243"/>
      <c r="BJ131" s="233">
        <f t="shared" si="379"/>
        <v>0</v>
      </c>
      <c r="BK131" s="241"/>
      <c r="BL131" s="243"/>
      <c r="BM131" s="233">
        <f t="shared" si="380"/>
        <v>0</v>
      </c>
      <c r="BN131" s="241"/>
      <c r="BO131" s="243"/>
      <c r="BP131" s="233">
        <f t="shared" si="381"/>
        <v>0</v>
      </c>
      <c r="BQ131" s="241"/>
      <c r="BR131" s="243"/>
      <c r="BS131" s="233">
        <f t="shared" si="382"/>
        <v>0</v>
      </c>
      <c r="BT131" s="241"/>
      <c r="BU131" s="243"/>
      <c r="BV131" s="233">
        <f t="shared" si="383"/>
        <v>0</v>
      </c>
      <c r="BW131" s="241"/>
      <c r="BX131" s="243"/>
      <c r="BY131" s="233">
        <f t="shared" si="384"/>
        <v>0</v>
      </c>
      <c r="BZ131" s="241"/>
      <c r="CA131" s="243"/>
      <c r="CB131" s="233">
        <f t="shared" si="385"/>
        <v>0</v>
      </c>
      <c r="CC131" s="241"/>
      <c r="CD131" s="243"/>
      <c r="CE131" s="233">
        <f t="shared" si="386"/>
        <v>0</v>
      </c>
      <c r="CF131" s="241"/>
      <c r="CG131" s="243"/>
      <c r="CH131" s="233">
        <f t="shared" si="387"/>
        <v>0</v>
      </c>
      <c r="CI131" s="241"/>
      <c r="CJ131" s="243"/>
      <c r="CK131" s="233">
        <f t="shared" si="388"/>
        <v>0</v>
      </c>
      <c r="CL131" s="241"/>
      <c r="CM131" s="243"/>
      <c r="CN131" s="233">
        <f t="shared" si="389"/>
        <v>0</v>
      </c>
      <c r="CO131" s="241"/>
      <c r="CP131" s="243"/>
      <c r="CQ131" s="233">
        <f t="shared" si="390"/>
        <v>0</v>
      </c>
      <c r="CR131" s="241"/>
      <c r="CS131" s="243"/>
      <c r="CT131" s="233">
        <f t="shared" si="391"/>
        <v>0</v>
      </c>
      <c r="CU131" s="241"/>
      <c r="CV131" s="243"/>
      <c r="CW131" s="233">
        <f t="shared" si="392"/>
        <v>0</v>
      </c>
      <c r="CX131" s="241"/>
      <c r="CY131" s="243"/>
      <c r="CZ131" s="233">
        <f t="shared" si="393"/>
        <v>0</v>
      </c>
      <c r="DA131" s="241"/>
      <c r="DB131" s="243"/>
      <c r="DC131" s="233">
        <f t="shared" si="394"/>
        <v>0</v>
      </c>
      <c r="DD131" s="241"/>
      <c r="DE131" s="243"/>
      <c r="DF131" s="233">
        <f t="shared" si="395"/>
        <v>0</v>
      </c>
      <c r="DG131" s="241"/>
      <c r="DH131" s="243"/>
      <c r="DI131" s="233">
        <f t="shared" si="396"/>
        <v>0</v>
      </c>
      <c r="DJ131" s="241"/>
      <c r="DK131" s="243"/>
      <c r="DL131" s="233">
        <f t="shared" si="397"/>
        <v>0</v>
      </c>
      <c r="DM131" s="241"/>
      <c r="DN131" s="243"/>
      <c r="DO131" s="233">
        <f t="shared" si="398"/>
        <v>0</v>
      </c>
      <c r="DP131" s="241"/>
      <c r="DQ131" s="243"/>
      <c r="DR131" s="233">
        <f t="shared" si="399"/>
        <v>0</v>
      </c>
      <c r="DS131" s="241"/>
      <c r="DT131" s="243"/>
      <c r="DU131" s="233">
        <f t="shared" si="400"/>
        <v>0</v>
      </c>
      <c r="DV131" s="241"/>
      <c r="DW131" s="243"/>
      <c r="DX131" s="233">
        <f t="shared" si="401"/>
        <v>0</v>
      </c>
      <c r="DY131" s="241"/>
      <c r="DZ131" s="243"/>
      <c r="EA131" s="233">
        <f t="shared" si="402"/>
        <v>0</v>
      </c>
      <c r="EB131" s="241"/>
      <c r="EC131" s="243"/>
      <c r="ED131" s="233">
        <f t="shared" si="403"/>
        <v>0</v>
      </c>
      <c r="EE131" s="241"/>
      <c r="EF131" s="243"/>
      <c r="EG131" s="233">
        <f t="shared" si="404"/>
        <v>0</v>
      </c>
      <c r="EH131" s="241"/>
      <c r="EI131" s="243"/>
      <c r="EJ131" s="233">
        <f t="shared" si="405"/>
        <v>0</v>
      </c>
      <c r="EK131" s="241"/>
      <c r="EL131" s="243"/>
      <c r="EM131" s="233">
        <f t="shared" si="406"/>
        <v>0</v>
      </c>
      <c r="EN131" s="241"/>
      <c r="EO131" s="243"/>
      <c r="EP131" s="233">
        <f t="shared" si="407"/>
        <v>0</v>
      </c>
      <c r="EQ131" s="241"/>
      <c r="ER131" s="243"/>
      <c r="ES131" s="233">
        <f t="shared" si="408"/>
        <v>0</v>
      </c>
      <c r="ET131" s="241"/>
      <c r="EU131" s="243"/>
      <c r="EV131" s="233">
        <f t="shared" si="409"/>
        <v>0</v>
      </c>
      <c r="EW131" s="241"/>
      <c r="EX131" s="243"/>
      <c r="EY131" s="233">
        <f t="shared" si="410"/>
        <v>0</v>
      </c>
      <c r="EZ131" s="241"/>
      <c r="FA131" s="243"/>
      <c r="FB131" s="233">
        <f t="shared" si="411"/>
        <v>0</v>
      </c>
      <c r="FC131" s="241"/>
      <c r="FD131" s="243"/>
      <c r="FE131" s="233">
        <f t="shared" si="412"/>
        <v>0</v>
      </c>
      <c r="FF131" s="241"/>
      <c r="FG131" s="243"/>
      <c r="FH131" s="233">
        <f t="shared" si="413"/>
        <v>0</v>
      </c>
      <c r="FI131" s="241"/>
      <c r="FJ131" s="243"/>
      <c r="FK131" s="233">
        <f t="shared" si="414"/>
        <v>0</v>
      </c>
      <c r="FL131" s="241"/>
      <c r="FM131" s="243"/>
      <c r="FN131" s="233">
        <f t="shared" si="415"/>
        <v>0</v>
      </c>
      <c r="FO131" s="241"/>
      <c r="FP131" s="243"/>
      <c r="FQ131" s="233">
        <f t="shared" si="416"/>
        <v>0</v>
      </c>
      <c r="FR131" s="241"/>
      <c r="FS131" s="243"/>
      <c r="FT131" s="233">
        <f t="shared" si="417"/>
        <v>0</v>
      </c>
      <c r="FU131" s="241"/>
      <c r="FV131" s="243"/>
      <c r="FW131" s="233">
        <f t="shared" si="418"/>
        <v>0</v>
      </c>
      <c r="FX131" s="241"/>
      <c r="FY131" s="243"/>
      <c r="FZ131" s="233">
        <f t="shared" si="360"/>
        <v>0</v>
      </c>
      <c r="GA131" s="241"/>
      <c r="GB131" s="243"/>
      <c r="GC131" s="233">
        <f t="shared" si="419"/>
        <v>0</v>
      </c>
    </row>
    <row r="132" spans="2:185" ht="15">
      <c r="B132" s="240"/>
      <c r="C132" s="241"/>
      <c r="D132" s="241"/>
      <c r="E132" s="242"/>
      <c r="F132" s="241"/>
      <c r="G132" s="243"/>
      <c r="H132" s="233">
        <f t="shared" si="361"/>
        <v>0</v>
      </c>
      <c r="I132" s="241"/>
      <c r="J132" s="243"/>
      <c r="K132" s="233">
        <f t="shared" si="362"/>
        <v>0</v>
      </c>
      <c r="L132" s="241"/>
      <c r="M132" s="243"/>
      <c r="N132" s="233">
        <f t="shared" si="363"/>
        <v>0</v>
      </c>
      <c r="O132" s="241"/>
      <c r="P132" s="243"/>
      <c r="Q132" s="233">
        <f t="shared" si="364"/>
        <v>0</v>
      </c>
      <c r="R132" s="241"/>
      <c r="S132" s="243"/>
      <c r="T132" s="233">
        <f t="shared" si="365"/>
        <v>0</v>
      </c>
      <c r="U132" s="241"/>
      <c r="V132" s="243"/>
      <c r="W132" s="233">
        <f t="shared" si="366"/>
        <v>0</v>
      </c>
      <c r="X132" s="241"/>
      <c r="Y132" s="243"/>
      <c r="Z132" s="233">
        <f t="shared" si="367"/>
        <v>0</v>
      </c>
      <c r="AA132" s="241"/>
      <c r="AB132" s="243"/>
      <c r="AC132" s="233">
        <f t="shared" si="368"/>
        <v>0</v>
      </c>
      <c r="AD132" s="241"/>
      <c r="AE132" s="243"/>
      <c r="AF132" s="233">
        <f t="shared" si="369"/>
        <v>0</v>
      </c>
      <c r="AG132" s="241"/>
      <c r="AH132" s="243"/>
      <c r="AI132" s="233">
        <f t="shared" si="370"/>
        <v>0</v>
      </c>
      <c r="AJ132" s="241"/>
      <c r="AK132" s="243"/>
      <c r="AL132" s="233">
        <f t="shared" si="371"/>
        <v>0</v>
      </c>
      <c r="AM132" s="241"/>
      <c r="AN132" s="243"/>
      <c r="AO132" s="233">
        <f t="shared" si="372"/>
        <v>0</v>
      </c>
      <c r="AP132" s="241"/>
      <c r="AQ132" s="243"/>
      <c r="AR132" s="233">
        <f t="shared" si="373"/>
        <v>0</v>
      </c>
      <c r="AS132" s="241"/>
      <c r="AT132" s="243"/>
      <c r="AU132" s="233">
        <f t="shared" si="374"/>
        <v>0</v>
      </c>
      <c r="AV132" s="241"/>
      <c r="AW132" s="243"/>
      <c r="AX132" s="233">
        <f t="shared" si="375"/>
        <v>0</v>
      </c>
      <c r="AY132" s="241"/>
      <c r="AZ132" s="243"/>
      <c r="BA132" s="233">
        <f t="shared" si="376"/>
        <v>0</v>
      </c>
      <c r="BB132" s="241"/>
      <c r="BC132" s="243"/>
      <c r="BD132" s="233">
        <f t="shared" si="377"/>
        <v>0</v>
      </c>
      <c r="BE132" s="241"/>
      <c r="BF132" s="243"/>
      <c r="BG132" s="233">
        <f t="shared" si="378"/>
        <v>0</v>
      </c>
      <c r="BH132" s="241"/>
      <c r="BI132" s="243"/>
      <c r="BJ132" s="233">
        <f t="shared" si="379"/>
        <v>0</v>
      </c>
      <c r="BK132" s="241"/>
      <c r="BL132" s="243"/>
      <c r="BM132" s="233">
        <f t="shared" si="380"/>
        <v>0</v>
      </c>
      <c r="BN132" s="241"/>
      <c r="BO132" s="243"/>
      <c r="BP132" s="233">
        <f t="shared" si="381"/>
        <v>0</v>
      </c>
      <c r="BQ132" s="241"/>
      <c r="BR132" s="243"/>
      <c r="BS132" s="233">
        <f t="shared" si="382"/>
        <v>0</v>
      </c>
      <c r="BT132" s="241"/>
      <c r="BU132" s="243"/>
      <c r="BV132" s="233">
        <f t="shared" si="383"/>
        <v>0</v>
      </c>
      <c r="BW132" s="241"/>
      <c r="BX132" s="243"/>
      <c r="BY132" s="233">
        <f t="shared" si="384"/>
        <v>0</v>
      </c>
      <c r="BZ132" s="241"/>
      <c r="CA132" s="243"/>
      <c r="CB132" s="233">
        <f t="shared" si="385"/>
        <v>0</v>
      </c>
      <c r="CC132" s="241"/>
      <c r="CD132" s="243"/>
      <c r="CE132" s="233">
        <f t="shared" si="386"/>
        <v>0</v>
      </c>
      <c r="CF132" s="241"/>
      <c r="CG132" s="243"/>
      <c r="CH132" s="233">
        <f t="shared" si="387"/>
        <v>0</v>
      </c>
      <c r="CI132" s="241"/>
      <c r="CJ132" s="243"/>
      <c r="CK132" s="233">
        <f t="shared" si="388"/>
        <v>0</v>
      </c>
      <c r="CL132" s="241"/>
      <c r="CM132" s="243"/>
      <c r="CN132" s="233">
        <f t="shared" si="389"/>
        <v>0</v>
      </c>
      <c r="CO132" s="241"/>
      <c r="CP132" s="243"/>
      <c r="CQ132" s="233">
        <f t="shared" si="390"/>
        <v>0</v>
      </c>
      <c r="CR132" s="241"/>
      <c r="CS132" s="243"/>
      <c r="CT132" s="233">
        <f t="shared" si="391"/>
        <v>0</v>
      </c>
      <c r="CU132" s="241"/>
      <c r="CV132" s="243"/>
      <c r="CW132" s="233">
        <f t="shared" si="392"/>
        <v>0</v>
      </c>
      <c r="CX132" s="241"/>
      <c r="CY132" s="243"/>
      <c r="CZ132" s="233">
        <f t="shared" si="393"/>
        <v>0</v>
      </c>
      <c r="DA132" s="241"/>
      <c r="DB132" s="243"/>
      <c r="DC132" s="233">
        <f t="shared" si="394"/>
        <v>0</v>
      </c>
      <c r="DD132" s="241"/>
      <c r="DE132" s="243"/>
      <c r="DF132" s="233">
        <f t="shared" si="395"/>
        <v>0</v>
      </c>
      <c r="DG132" s="241"/>
      <c r="DH132" s="243"/>
      <c r="DI132" s="233">
        <f t="shared" si="396"/>
        <v>0</v>
      </c>
      <c r="DJ132" s="241"/>
      <c r="DK132" s="243"/>
      <c r="DL132" s="233">
        <f t="shared" si="397"/>
        <v>0</v>
      </c>
      <c r="DM132" s="241"/>
      <c r="DN132" s="243"/>
      <c r="DO132" s="233">
        <f t="shared" si="398"/>
        <v>0</v>
      </c>
      <c r="DP132" s="241"/>
      <c r="DQ132" s="243"/>
      <c r="DR132" s="233">
        <f t="shared" si="399"/>
        <v>0</v>
      </c>
      <c r="DS132" s="241"/>
      <c r="DT132" s="243"/>
      <c r="DU132" s="233">
        <f t="shared" si="400"/>
        <v>0</v>
      </c>
      <c r="DV132" s="241"/>
      <c r="DW132" s="243"/>
      <c r="DX132" s="233">
        <f t="shared" si="401"/>
        <v>0</v>
      </c>
      <c r="DY132" s="241"/>
      <c r="DZ132" s="243"/>
      <c r="EA132" s="233">
        <f t="shared" si="402"/>
        <v>0</v>
      </c>
      <c r="EB132" s="241"/>
      <c r="EC132" s="243"/>
      <c r="ED132" s="233">
        <f t="shared" si="403"/>
        <v>0</v>
      </c>
      <c r="EE132" s="241"/>
      <c r="EF132" s="243"/>
      <c r="EG132" s="233">
        <f t="shared" si="404"/>
        <v>0</v>
      </c>
      <c r="EH132" s="241"/>
      <c r="EI132" s="243"/>
      <c r="EJ132" s="233">
        <f t="shared" si="405"/>
        <v>0</v>
      </c>
      <c r="EK132" s="241"/>
      <c r="EL132" s="243"/>
      <c r="EM132" s="233">
        <f t="shared" si="406"/>
        <v>0</v>
      </c>
      <c r="EN132" s="241"/>
      <c r="EO132" s="243"/>
      <c r="EP132" s="233">
        <f t="shared" si="407"/>
        <v>0</v>
      </c>
      <c r="EQ132" s="241"/>
      <c r="ER132" s="243"/>
      <c r="ES132" s="233">
        <f t="shared" si="408"/>
        <v>0</v>
      </c>
      <c r="ET132" s="241"/>
      <c r="EU132" s="243"/>
      <c r="EV132" s="233">
        <f t="shared" si="409"/>
        <v>0</v>
      </c>
      <c r="EW132" s="241"/>
      <c r="EX132" s="243"/>
      <c r="EY132" s="233">
        <f t="shared" si="410"/>
        <v>0</v>
      </c>
      <c r="EZ132" s="241"/>
      <c r="FA132" s="243"/>
      <c r="FB132" s="233">
        <f t="shared" si="411"/>
        <v>0</v>
      </c>
      <c r="FC132" s="241"/>
      <c r="FD132" s="243"/>
      <c r="FE132" s="233">
        <f t="shared" si="412"/>
        <v>0</v>
      </c>
      <c r="FF132" s="241"/>
      <c r="FG132" s="243"/>
      <c r="FH132" s="233">
        <f t="shared" si="413"/>
        <v>0</v>
      </c>
      <c r="FI132" s="241"/>
      <c r="FJ132" s="243"/>
      <c r="FK132" s="233">
        <f t="shared" si="414"/>
        <v>0</v>
      </c>
      <c r="FL132" s="241"/>
      <c r="FM132" s="243"/>
      <c r="FN132" s="233">
        <f t="shared" si="415"/>
        <v>0</v>
      </c>
      <c r="FO132" s="241"/>
      <c r="FP132" s="243"/>
      <c r="FQ132" s="233">
        <f t="shared" si="416"/>
        <v>0</v>
      </c>
      <c r="FR132" s="241"/>
      <c r="FS132" s="243"/>
      <c r="FT132" s="233">
        <f t="shared" si="417"/>
        <v>0</v>
      </c>
      <c r="FU132" s="241"/>
      <c r="FV132" s="243"/>
      <c r="FW132" s="233">
        <f t="shared" si="418"/>
        <v>0</v>
      </c>
      <c r="FX132" s="241"/>
      <c r="FY132" s="243"/>
      <c r="FZ132" s="233">
        <f t="shared" si="360"/>
        <v>0</v>
      </c>
      <c r="GA132" s="241"/>
      <c r="GB132" s="243"/>
      <c r="GC132" s="233">
        <f t="shared" si="419"/>
        <v>0</v>
      </c>
    </row>
    <row r="133" spans="2:185" ht="15">
      <c r="B133" s="240"/>
      <c r="C133" s="244"/>
      <c r="D133" s="244"/>
      <c r="E133" s="242"/>
      <c r="F133" s="241"/>
      <c r="G133" s="243"/>
      <c r="H133" s="233">
        <f t="shared" si="361"/>
        <v>0</v>
      </c>
      <c r="I133" s="241"/>
      <c r="J133" s="243"/>
      <c r="K133" s="233">
        <f t="shared" si="362"/>
        <v>0</v>
      </c>
      <c r="L133" s="241"/>
      <c r="M133" s="243"/>
      <c r="N133" s="233">
        <f t="shared" si="363"/>
        <v>0</v>
      </c>
      <c r="O133" s="241"/>
      <c r="P133" s="243"/>
      <c r="Q133" s="233">
        <f t="shared" si="364"/>
        <v>0</v>
      </c>
      <c r="R133" s="241"/>
      <c r="S133" s="243"/>
      <c r="T133" s="233">
        <f t="shared" si="365"/>
        <v>0</v>
      </c>
      <c r="U133" s="241"/>
      <c r="V133" s="243"/>
      <c r="W133" s="233">
        <f t="shared" si="366"/>
        <v>0</v>
      </c>
      <c r="X133" s="241"/>
      <c r="Y133" s="243"/>
      <c r="Z133" s="233">
        <f t="shared" si="367"/>
        <v>0</v>
      </c>
      <c r="AA133" s="241"/>
      <c r="AB133" s="243"/>
      <c r="AC133" s="233">
        <f t="shared" si="368"/>
        <v>0</v>
      </c>
      <c r="AD133" s="241"/>
      <c r="AE133" s="243"/>
      <c r="AF133" s="233">
        <f t="shared" si="369"/>
        <v>0</v>
      </c>
      <c r="AG133" s="241"/>
      <c r="AH133" s="243"/>
      <c r="AI133" s="233">
        <f t="shared" si="370"/>
        <v>0</v>
      </c>
      <c r="AJ133" s="241"/>
      <c r="AK133" s="243"/>
      <c r="AL133" s="233">
        <f t="shared" si="371"/>
        <v>0</v>
      </c>
      <c r="AM133" s="241"/>
      <c r="AN133" s="243"/>
      <c r="AO133" s="233">
        <f t="shared" si="372"/>
        <v>0</v>
      </c>
      <c r="AP133" s="241"/>
      <c r="AQ133" s="243"/>
      <c r="AR133" s="233">
        <f t="shared" si="373"/>
        <v>0</v>
      </c>
      <c r="AS133" s="241"/>
      <c r="AT133" s="243"/>
      <c r="AU133" s="233">
        <f t="shared" si="374"/>
        <v>0</v>
      </c>
      <c r="AV133" s="241"/>
      <c r="AW133" s="243"/>
      <c r="AX133" s="233">
        <f t="shared" si="375"/>
        <v>0</v>
      </c>
      <c r="AY133" s="241"/>
      <c r="AZ133" s="243"/>
      <c r="BA133" s="233">
        <f t="shared" si="376"/>
        <v>0</v>
      </c>
      <c r="BB133" s="241"/>
      <c r="BC133" s="243"/>
      <c r="BD133" s="233">
        <f t="shared" si="377"/>
        <v>0</v>
      </c>
      <c r="BE133" s="241"/>
      <c r="BF133" s="243"/>
      <c r="BG133" s="233">
        <f t="shared" si="378"/>
        <v>0</v>
      </c>
      <c r="BH133" s="241"/>
      <c r="BI133" s="243"/>
      <c r="BJ133" s="233">
        <f t="shared" si="379"/>
        <v>0</v>
      </c>
      <c r="BK133" s="241"/>
      <c r="BL133" s="243"/>
      <c r="BM133" s="233">
        <f t="shared" si="380"/>
        <v>0</v>
      </c>
      <c r="BN133" s="241"/>
      <c r="BO133" s="243"/>
      <c r="BP133" s="233">
        <f t="shared" si="381"/>
        <v>0</v>
      </c>
      <c r="BQ133" s="241"/>
      <c r="BR133" s="243"/>
      <c r="BS133" s="233">
        <f t="shared" si="382"/>
        <v>0</v>
      </c>
      <c r="BT133" s="241"/>
      <c r="BU133" s="243"/>
      <c r="BV133" s="233">
        <f t="shared" si="383"/>
        <v>0</v>
      </c>
      <c r="BW133" s="241"/>
      <c r="BX133" s="243"/>
      <c r="BY133" s="233">
        <f t="shared" si="384"/>
        <v>0</v>
      </c>
      <c r="BZ133" s="241"/>
      <c r="CA133" s="243"/>
      <c r="CB133" s="233">
        <f t="shared" si="385"/>
        <v>0</v>
      </c>
      <c r="CC133" s="241"/>
      <c r="CD133" s="243"/>
      <c r="CE133" s="233">
        <f t="shared" si="386"/>
        <v>0</v>
      </c>
      <c r="CF133" s="241"/>
      <c r="CG133" s="243"/>
      <c r="CH133" s="233">
        <f t="shared" si="387"/>
        <v>0</v>
      </c>
      <c r="CI133" s="241"/>
      <c r="CJ133" s="243"/>
      <c r="CK133" s="233">
        <f t="shared" si="388"/>
        <v>0</v>
      </c>
      <c r="CL133" s="241"/>
      <c r="CM133" s="243"/>
      <c r="CN133" s="233">
        <f t="shared" si="389"/>
        <v>0</v>
      </c>
      <c r="CO133" s="241"/>
      <c r="CP133" s="243"/>
      <c r="CQ133" s="233">
        <f t="shared" si="390"/>
        <v>0</v>
      </c>
      <c r="CR133" s="241"/>
      <c r="CS133" s="243"/>
      <c r="CT133" s="233">
        <f t="shared" si="391"/>
        <v>0</v>
      </c>
      <c r="CU133" s="241"/>
      <c r="CV133" s="243"/>
      <c r="CW133" s="233">
        <f t="shared" si="392"/>
        <v>0</v>
      </c>
      <c r="CX133" s="241"/>
      <c r="CY133" s="243"/>
      <c r="CZ133" s="233">
        <f t="shared" si="393"/>
        <v>0</v>
      </c>
      <c r="DA133" s="241"/>
      <c r="DB133" s="243"/>
      <c r="DC133" s="233">
        <f t="shared" si="394"/>
        <v>0</v>
      </c>
      <c r="DD133" s="241"/>
      <c r="DE133" s="243"/>
      <c r="DF133" s="233">
        <f t="shared" si="395"/>
        <v>0</v>
      </c>
      <c r="DG133" s="241"/>
      <c r="DH133" s="243"/>
      <c r="DI133" s="233">
        <f t="shared" si="396"/>
        <v>0</v>
      </c>
      <c r="DJ133" s="241"/>
      <c r="DK133" s="243"/>
      <c r="DL133" s="233">
        <f t="shared" si="397"/>
        <v>0</v>
      </c>
      <c r="DM133" s="241"/>
      <c r="DN133" s="243"/>
      <c r="DO133" s="233">
        <f t="shared" si="398"/>
        <v>0</v>
      </c>
      <c r="DP133" s="241"/>
      <c r="DQ133" s="243"/>
      <c r="DR133" s="233">
        <f t="shared" si="399"/>
        <v>0</v>
      </c>
      <c r="DS133" s="241"/>
      <c r="DT133" s="243"/>
      <c r="DU133" s="233">
        <f t="shared" si="400"/>
        <v>0</v>
      </c>
      <c r="DV133" s="241"/>
      <c r="DW133" s="243"/>
      <c r="DX133" s="233">
        <f t="shared" si="401"/>
        <v>0</v>
      </c>
      <c r="DY133" s="241"/>
      <c r="DZ133" s="243"/>
      <c r="EA133" s="233">
        <f t="shared" si="402"/>
        <v>0</v>
      </c>
      <c r="EB133" s="241"/>
      <c r="EC133" s="243"/>
      <c r="ED133" s="233">
        <f t="shared" si="403"/>
        <v>0</v>
      </c>
      <c r="EE133" s="241"/>
      <c r="EF133" s="243"/>
      <c r="EG133" s="233">
        <f t="shared" si="404"/>
        <v>0</v>
      </c>
      <c r="EH133" s="241"/>
      <c r="EI133" s="243"/>
      <c r="EJ133" s="233">
        <f t="shared" si="405"/>
        <v>0</v>
      </c>
      <c r="EK133" s="241"/>
      <c r="EL133" s="243"/>
      <c r="EM133" s="233">
        <f t="shared" si="406"/>
        <v>0</v>
      </c>
      <c r="EN133" s="241"/>
      <c r="EO133" s="243"/>
      <c r="EP133" s="233">
        <f t="shared" si="407"/>
        <v>0</v>
      </c>
      <c r="EQ133" s="241"/>
      <c r="ER133" s="243"/>
      <c r="ES133" s="233">
        <f t="shared" si="408"/>
        <v>0</v>
      </c>
      <c r="ET133" s="241"/>
      <c r="EU133" s="243"/>
      <c r="EV133" s="233">
        <f t="shared" si="409"/>
        <v>0</v>
      </c>
      <c r="EW133" s="241"/>
      <c r="EX133" s="243"/>
      <c r="EY133" s="233">
        <f t="shared" si="410"/>
        <v>0</v>
      </c>
      <c r="EZ133" s="241"/>
      <c r="FA133" s="243"/>
      <c r="FB133" s="233">
        <f t="shared" si="411"/>
        <v>0</v>
      </c>
      <c r="FC133" s="241"/>
      <c r="FD133" s="243"/>
      <c r="FE133" s="233">
        <f t="shared" si="412"/>
        <v>0</v>
      </c>
      <c r="FF133" s="241"/>
      <c r="FG133" s="243"/>
      <c r="FH133" s="233">
        <f t="shared" si="413"/>
        <v>0</v>
      </c>
      <c r="FI133" s="241"/>
      <c r="FJ133" s="243"/>
      <c r="FK133" s="233">
        <f t="shared" si="414"/>
        <v>0</v>
      </c>
      <c r="FL133" s="241"/>
      <c r="FM133" s="243"/>
      <c r="FN133" s="233">
        <f t="shared" si="415"/>
        <v>0</v>
      </c>
      <c r="FO133" s="241"/>
      <c r="FP133" s="243"/>
      <c r="FQ133" s="233">
        <f t="shared" si="416"/>
        <v>0</v>
      </c>
      <c r="FR133" s="241"/>
      <c r="FS133" s="243"/>
      <c r="FT133" s="233">
        <f t="shared" si="417"/>
        <v>0</v>
      </c>
      <c r="FU133" s="241"/>
      <c r="FV133" s="243"/>
      <c r="FW133" s="233">
        <f t="shared" si="418"/>
        <v>0</v>
      </c>
      <c r="FX133" s="241"/>
      <c r="FY133" s="243"/>
      <c r="FZ133" s="233">
        <f t="shared" si="360"/>
        <v>0</v>
      </c>
      <c r="GA133" s="241"/>
      <c r="GB133" s="243"/>
      <c r="GC133" s="233">
        <f t="shared" si="419"/>
        <v>0</v>
      </c>
    </row>
    <row r="134" spans="2:185" ht="15">
      <c r="B134" s="240"/>
      <c r="C134" s="244"/>
      <c r="D134" s="244"/>
      <c r="E134" s="242"/>
      <c r="F134" s="241"/>
      <c r="G134" s="243"/>
      <c r="H134" s="233">
        <f t="shared" si="361"/>
        <v>0</v>
      </c>
      <c r="I134" s="241"/>
      <c r="J134" s="243"/>
      <c r="K134" s="233">
        <f t="shared" si="362"/>
        <v>0</v>
      </c>
      <c r="L134" s="241"/>
      <c r="M134" s="243"/>
      <c r="N134" s="233">
        <f t="shared" si="363"/>
        <v>0</v>
      </c>
      <c r="O134" s="241"/>
      <c r="P134" s="243"/>
      <c r="Q134" s="233">
        <f t="shared" si="364"/>
        <v>0</v>
      </c>
      <c r="R134" s="241"/>
      <c r="S134" s="243"/>
      <c r="T134" s="233">
        <f t="shared" si="365"/>
        <v>0</v>
      </c>
      <c r="U134" s="241"/>
      <c r="V134" s="243"/>
      <c r="W134" s="233">
        <f t="shared" si="366"/>
        <v>0</v>
      </c>
      <c r="X134" s="241"/>
      <c r="Y134" s="243"/>
      <c r="Z134" s="233">
        <f t="shared" si="367"/>
        <v>0</v>
      </c>
      <c r="AA134" s="241"/>
      <c r="AB134" s="243"/>
      <c r="AC134" s="233">
        <f t="shared" si="368"/>
        <v>0</v>
      </c>
      <c r="AD134" s="241"/>
      <c r="AE134" s="243"/>
      <c r="AF134" s="233">
        <f t="shared" si="369"/>
        <v>0</v>
      </c>
      <c r="AG134" s="241"/>
      <c r="AH134" s="243"/>
      <c r="AI134" s="233">
        <f t="shared" si="370"/>
        <v>0</v>
      </c>
      <c r="AJ134" s="241"/>
      <c r="AK134" s="243"/>
      <c r="AL134" s="233">
        <f t="shared" si="371"/>
        <v>0</v>
      </c>
      <c r="AM134" s="241"/>
      <c r="AN134" s="243"/>
      <c r="AO134" s="233">
        <f t="shared" si="372"/>
        <v>0</v>
      </c>
      <c r="AP134" s="241"/>
      <c r="AQ134" s="243"/>
      <c r="AR134" s="233">
        <f t="shared" si="373"/>
        <v>0</v>
      </c>
      <c r="AS134" s="241"/>
      <c r="AT134" s="243"/>
      <c r="AU134" s="233">
        <f t="shared" si="374"/>
        <v>0</v>
      </c>
      <c r="AV134" s="241"/>
      <c r="AW134" s="243"/>
      <c r="AX134" s="233">
        <f t="shared" si="375"/>
        <v>0</v>
      </c>
      <c r="AY134" s="241"/>
      <c r="AZ134" s="243"/>
      <c r="BA134" s="233">
        <f t="shared" si="376"/>
        <v>0</v>
      </c>
      <c r="BB134" s="241"/>
      <c r="BC134" s="243"/>
      <c r="BD134" s="233">
        <f t="shared" si="377"/>
        <v>0</v>
      </c>
      <c r="BE134" s="241"/>
      <c r="BF134" s="243"/>
      <c r="BG134" s="233">
        <f t="shared" si="378"/>
        <v>0</v>
      </c>
      <c r="BH134" s="241"/>
      <c r="BI134" s="243"/>
      <c r="BJ134" s="233">
        <f t="shared" si="379"/>
        <v>0</v>
      </c>
      <c r="BK134" s="241"/>
      <c r="BL134" s="243"/>
      <c r="BM134" s="233">
        <f t="shared" si="380"/>
        <v>0</v>
      </c>
      <c r="BN134" s="241"/>
      <c r="BO134" s="243"/>
      <c r="BP134" s="233">
        <f t="shared" si="381"/>
        <v>0</v>
      </c>
      <c r="BQ134" s="241"/>
      <c r="BR134" s="243"/>
      <c r="BS134" s="233">
        <f t="shared" si="382"/>
        <v>0</v>
      </c>
      <c r="BT134" s="241"/>
      <c r="BU134" s="243"/>
      <c r="BV134" s="233">
        <f t="shared" si="383"/>
        <v>0</v>
      </c>
      <c r="BW134" s="241"/>
      <c r="BX134" s="243"/>
      <c r="BY134" s="233">
        <f t="shared" si="384"/>
        <v>0</v>
      </c>
      <c r="BZ134" s="241"/>
      <c r="CA134" s="243"/>
      <c r="CB134" s="233">
        <f t="shared" si="385"/>
        <v>0</v>
      </c>
      <c r="CC134" s="241"/>
      <c r="CD134" s="243"/>
      <c r="CE134" s="233">
        <f t="shared" si="386"/>
        <v>0</v>
      </c>
      <c r="CF134" s="241"/>
      <c r="CG134" s="243"/>
      <c r="CH134" s="233">
        <f t="shared" si="387"/>
        <v>0</v>
      </c>
      <c r="CI134" s="241"/>
      <c r="CJ134" s="243"/>
      <c r="CK134" s="233">
        <f t="shared" si="388"/>
        <v>0</v>
      </c>
      <c r="CL134" s="241"/>
      <c r="CM134" s="243"/>
      <c r="CN134" s="233">
        <f t="shared" si="389"/>
        <v>0</v>
      </c>
      <c r="CO134" s="241"/>
      <c r="CP134" s="243"/>
      <c r="CQ134" s="233">
        <f t="shared" si="390"/>
        <v>0</v>
      </c>
      <c r="CR134" s="241"/>
      <c r="CS134" s="243"/>
      <c r="CT134" s="233">
        <f t="shared" si="391"/>
        <v>0</v>
      </c>
      <c r="CU134" s="241"/>
      <c r="CV134" s="243"/>
      <c r="CW134" s="233">
        <f t="shared" si="392"/>
        <v>0</v>
      </c>
      <c r="CX134" s="241"/>
      <c r="CY134" s="243"/>
      <c r="CZ134" s="233">
        <f t="shared" si="393"/>
        <v>0</v>
      </c>
      <c r="DA134" s="241"/>
      <c r="DB134" s="243"/>
      <c r="DC134" s="233">
        <f t="shared" si="394"/>
        <v>0</v>
      </c>
      <c r="DD134" s="241"/>
      <c r="DE134" s="243"/>
      <c r="DF134" s="233">
        <f t="shared" si="395"/>
        <v>0</v>
      </c>
      <c r="DG134" s="241"/>
      <c r="DH134" s="243"/>
      <c r="DI134" s="233">
        <f t="shared" si="396"/>
        <v>0</v>
      </c>
      <c r="DJ134" s="241"/>
      <c r="DK134" s="243"/>
      <c r="DL134" s="233">
        <f t="shared" si="397"/>
        <v>0</v>
      </c>
      <c r="DM134" s="241"/>
      <c r="DN134" s="243"/>
      <c r="DO134" s="233">
        <f t="shared" si="398"/>
        <v>0</v>
      </c>
      <c r="DP134" s="241"/>
      <c r="DQ134" s="243"/>
      <c r="DR134" s="233">
        <f t="shared" si="399"/>
        <v>0</v>
      </c>
      <c r="DS134" s="241"/>
      <c r="DT134" s="243"/>
      <c r="DU134" s="233">
        <f t="shared" si="400"/>
        <v>0</v>
      </c>
      <c r="DV134" s="241"/>
      <c r="DW134" s="243"/>
      <c r="DX134" s="233">
        <f t="shared" si="401"/>
        <v>0</v>
      </c>
      <c r="DY134" s="241"/>
      <c r="DZ134" s="243"/>
      <c r="EA134" s="233">
        <f t="shared" si="402"/>
        <v>0</v>
      </c>
      <c r="EB134" s="241"/>
      <c r="EC134" s="243"/>
      <c r="ED134" s="233">
        <f t="shared" si="403"/>
        <v>0</v>
      </c>
      <c r="EE134" s="241"/>
      <c r="EF134" s="243"/>
      <c r="EG134" s="233">
        <f t="shared" si="404"/>
        <v>0</v>
      </c>
      <c r="EH134" s="241"/>
      <c r="EI134" s="243"/>
      <c r="EJ134" s="233">
        <f t="shared" si="405"/>
        <v>0</v>
      </c>
      <c r="EK134" s="241"/>
      <c r="EL134" s="243"/>
      <c r="EM134" s="233">
        <f t="shared" si="406"/>
        <v>0</v>
      </c>
      <c r="EN134" s="241"/>
      <c r="EO134" s="243"/>
      <c r="EP134" s="233">
        <f t="shared" si="407"/>
        <v>0</v>
      </c>
      <c r="EQ134" s="241"/>
      <c r="ER134" s="243"/>
      <c r="ES134" s="233">
        <f t="shared" si="408"/>
        <v>0</v>
      </c>
      <c r="ET134" s="241"/>
      <c r="EU134" s="243"/>
      <c r="EV134" s="233">
        <f t="shared" si="409"/>
        <v>0</v>
      </c>
      <c r="EW134" s="241"/>
      <c r="EX134" s="243"/>
      <c r="EY134" s="233">
        <f t="shared" si="410"/>
        <v>0</v>
      </c>
      <c r="EZ134" s="241"/>
      <c r="FA134" s="243"/>
      <c r="FB134" s="233">
        <f t="shared" si="411"/>
        <v>0</v>
      </c>
      <c r="FC134" s="241"/>
      <c r="FD134" s="243"/>
      <c r="FE134" s="233">
        <f t="shared" si="412"/>
        <v>0</v>
      </c>
      <c r="FF134" s="241"/>
      <c r="FG134" s="243"/>
      <c r="FH134" s="233">
        <f t="shared" si="413"/>
        <v>0</v>
      </c>
      <c r="FI134" s="241"/>
      <c r="FJ134" s="243"/>
      <c r="FK134" s="233">
        <f t="shared" si="414"/>
        <v>0</v>
      </c>
      <c r="FL134" s="241"/>
      <c r="FM134" s="243"/>
      <c r="FN134" s="233">
        <f t="shared" si="415"/>
        <v>0</v>
      </c>
      <c r="FO134" s="241"/>
      <c r="FP134" s="243"/>
      <c r="FQ134" s="233">
        <f t="shared" si="416"/>
        <v>0</v>
      </c>
      <c r="FR134" s="241"/>
      <c r="FS134" s="243"/>
      <c r="FT134" s="233">
        <f t="shared" si="417"/>
        <v>0</v>
      </c>
      <c r="FU134" s="241"/>
      <c r="FV134" s="243"/>
      <c r="FW134" s="233">
        <f t="shared" si="418"/>
        <v>0</v>
      </c>
      <c r="FX134" s="241"/>
      <c r="FY134" s="243"/>
      <c r="FZ134" s="233">
        <f t="shared" si="360"/>
        <v>0</v>
      </c>
      <c r="GA134" s="241"/>
      <c r="GB134" s="243"/>
      <c r="GC134" s="233">
        <f t="shared" si="419"/>
        <v>0</v>
      </c>
    </row>
    <row r="135" spans="2:185" ht="15">
      <c r="B135" s="240"/>
      <c r="C135" s="241"/>
      <c r="D135" s="241"/>
      <c r="E135" s="242"/>
      <c r="F135" s="241"/>
      <c r="G135" s="243"/>
      <c r="H135" s="233">
        <f t="shared" si="361"/>
        <v>0</v>
      </c>
      <c r="I135" s="241"/>
      <c r="J135" s="243"/>
      <c r="K135" s="233">
        <f t="shared" si="362"/>
        <v>0</v>
      </c>
      <c r="L135" s="241"/>
      <c r="M135" s="243"/>
      <c r="N135" s="233">
        <f t="shared" si="363"/>
        <v>0</v>
      </c>
      <c r="O135" s="241"/>
      <c r="P135" s="243"/>
      <c r="Q135" s="233">
        <f t="shared" si="364"/>
        <v>0</v>
      </c>
      <c r="R135" s="241"/>
      <c r="S135" s="243"/>
      <c r="T135" s="233">
        <f t="shared" si="365"/>
        <v>0</v>
      </c>
      <c r="U135" s="241"/>
      <c r="V135" s="243"/>
      <c r="W135" s="233">
        <f t="shared" si="366"/>
        <v>0</v>
      </c>
      <c r="X135" s="241"/>
      <c r="Y135" s="243"/>
      <c r="Z135" s="233">
        <f t="shared" si="367"/>
        <v>0</v>
      </c>
      <c r="AA135" s="241"/>
      <c r="AB135" s="243"/>
      <c r="AC135" s="233">
        <f t="shared" si="368"/>
        <v>0</v>
      </c>
      <c r="AD135" s="241"/>
      <c r="AE135" s="243"/>
      <c r="AF135" s="233">
        <f t="shared" si="369"/>
        <v>0</v>
      </c>
      <c r="AG135" s="241"/>
      <c r="AH135" s="243"/>
      <c r="AI135" s="233">
        <f t="shared" si="370"/>
        <v>0</v>
      </c>
      <c r="AJ135" s="241"/>
      <c r="AK135" s="243"/>
      <c r="AL135" s="233">
        <f t="shared" si="371"/>
        <v>0</v>
      </c>
      <c r="AM135" s="241"/>
      <c r="AN135" s="243"/>
      <c r="AO135" s="233">
        <f t="shared" si="372"/>
        <v>0</v>
      </c>
      <c r="AP135" s="241"/>
      <c r="AQ135" s="243"/>
      <c r="AR135" s="233">
        <f t="shared" si="373"/>
        <v>0</v>
      </c>
      <c r="AS135" s="241"/>
      <c r="AT135" s="243"/>
      <c r="AU135" s="233">
        <f t="shared" si="374"/>
        <v>0</v>
      </c>
      <c r="AV135" s="241"/>
      <c r="AW135" s="243"/>
      <c r="AX135" s="233">
        <f t="shared" si="375"/>
        <v>0</v>
      </c>
      <c r="AY135" s="241"/>
      <c r="AZ135" s="243"/>
      <c r="BA135" s="233">
        <f t="shared" si="376"/>
        <v>0</v>
      </c>
      <c r="BB135" s="241"/>
      <c r="BC135" s="243"/>
      <c r="BD135" s="233">
        <f t="shared" si="377"/>
        <v>0</v>
      </c>
      <c r="BE135" s="241"/>
      <c r="BF135" s="243"/>
      <c r="BG135" s="233">
        <f t="shared" si="378"/>
        <v>0</v>
      </c>
      <c r="BH135" s="241"/>
      <c r="BI135" s="243"/>
      <c r="BJ135" s="233">
        <f t="shared" si="379"/>
        <v>0</v>
      </c>
      <c r="BK135" s="241"/>
      <c r="BL135" s="243"/>
      <c r="BM135" s="233">
        <f t="shared" si="380"/>
        <v>0</v>
      </c>
      <c r="BN135" s="241"/>
      <c r="BO135" s="243"/>
      <c r="BP135" s="233">
        <f t="shared" si="381"/>
        <v>0</v>
      </c>
      <c r="BQ135" s="241"/>
      <c r="BR135" s="243"/>
      <c r="BS135" s="233">
        <f t="shared" si="382"/>
        <v>0</v>
      </c>
      <c r="BT135" s="241"/>
      <c r="BU135" s="243"/>
      <c r="BV135" s="233">
        <f t="shared" si="383"/>
        <v>0</v>
      </c>
      <c r="BW135" s="241"/>
      <c r="BX135" s="243"/>
      <c r="BY135" s="233">
        <f t="shared" si="384"/>
        <v>0</v>
      </c>
      <c r="BZ135" s="241"/>
      <c r="CA135" s="243"/>
      <c r="CB135" s="233">
        <f t="shared" si="385"/>
        <v>0</v>
      </c>
      <c r="CC135" s="241"/>
      <c r="CD135" s="243"/>
      <c r="CE135" s="233">
        <f t="shared" si="386"/>
        <v>0</v>
      </c>
      <c r="CF135" s="241"/>
      <c r="CG135" s="243"/>
      <c r="CH135" s="233">
        <f t="shared" si="387"/>
        <v>0</v>
      </c>
      <c r="CI135" s="241"/>
      <c r="CJ135" s="243"/>
      <c r="CK135" s="233">
        <f t="shared" si="388"/>
        <v>0</v>
      </c>
      <c r="CL135" s="241"/>
      <c r="CM135" s="243"/>
      <c r="CN135" s="233">
        <f t="shared" si="389"/>
        <v>0</v>
      </c>
      <c r="CO135" s="241"/>
      <c r="CP135" s="243"/>
      <c r="CQ135" s="233">
        <f t="shared" si="390"/>
        <v>0</v>
      </c>
      <c r="CR135" s="241"/>
      <c r="CS135" s="243"/>
      <c r="CT135" s="233">
        <f t="shared" si="391"/>
        <v>0</v>
      </c>
      <c r="CU135" s="241"/>
      <c r="CV135" s="243"/>
      <c r="CW135" s="233">
        <f t="shared" si="392"/>
        <v>0</v>
      </c>
      <c r="CX135" s="241"/>
      <c r="CY135" s="243"/>
      <c r="CZ135" s="233">
        <f t="shared" si="393"/>
        <v>0</v>
      </c>
      <c r="DA135" s="241"/>
      <c r="DB135" s="243"/>
      <c r="DC135" s="233">
        <f t="shared" si="394"/>
        <v>0</v>
      </c>
      <c r="DD135" s="241"/>
      <c r="DE135" s="243"/>
      <c r="DF135" s="233">
        <f t="shared" si="395"/>
        <v>0</v>
      </c>
      <c r="DG135" s="241"/>
      <c r="DH135" s="243"/>
      <c r="DI135" s="233">
        <f t="shared" si="396"/>
        <v>0</v>
      </c>
      <c r="DJ135" s="241"/>
      <c r="DK135" s="243"/>
      <c r="DL135" s="233">
        <f t="shared" si="397"/>
        <v>0</v>
      </c>
      <c r="DM135" s="241"/>
      <c r="DN135" s="243"/>
      <c r="DO135" s="233">
        <f t="shared" si="398"/>
        <v>0</v>
      </c>
      <c r="DP135" s="241"/>
      <c r="DQ135" s="243"/>
      <c r="DR135" s="233">
        <f t="shared" si="399"/>
        <v>0</v>
      </c>
      <c r="DS135" s="241"/>
      <c r="DT135" s="243"/>
      <c r="DU135" s="233">
        <f t="shared" si="400"/>
        <v>0</v>
      </c>
      <c r="DV135" s="241"/>
      <c r="DW135" s="243"/>
      <c r="DX135" s="233">
        <f t="shared" si="401"/>
        <v>0</v>
      </c>
      <c r="DY135" s="241"/>
      <c r="DZ135" s="243"/>
      <c r="EA135" s="233">
        <f t="shared" si="402"/>
        <v>0</v>
      </c>
      <c r="EB135" s="241"/>
      <c r="EC135" s="243"/>
      <c r="ED135" s="233">
        <f t="shared" si="403"/>
        <v>0</v>
      </c>
      <c r="EE135" s="241"/>
      <c r="EF135" s="243"/>
      <c r="EG135" s="233">
        <f t="shared" si="404"/>
        <v>0</v>
      </c>
      <c r="EH135" s="241"/>
      <c r="EI135" s="243"/>
      <c r="EJ135" s="233">
        <f t="shared" si="405"/>
        <v>0</v>
      </c>
      <c r="EK135" s="241"/>
      <c r="EL135" s="243"/>
      <c r="EM135" s="233">
        <f t="shared" si="406"/>
        <v>0</v>
      </c>
      <c r="EN135" s="241"/>
      <c r="EO135" s="243"/>
      <c r="EP135" s="233">
        <f t="shared" si="407"/>
        <v>0</v>
      </c>
      <c r="EQ135" s="241"/>
      <c r="ER135" s="243"/>
      <c r="ES135" s="233">
        <f t="shared" si="408"/>
        <v>0</v>
      </c>
      <c r="ET135" s="241"/>
      <c r="EU135" s="243"/>
      <c r="EV135" s="233">
        <f t="shared" si="409"/>
        <v>0</v>
      </c>
      <c r="EW135" s="241"/>
      <c r="EX135" s="243"/>
      <c r="EY135" s="233">
        <f t="shared" si="410"/>
        <v>0</v>
      </c>
      <c r="EZ135" s="241"/>
      <c r="FA135" s="243"/>
      <c r="FB135" s="233">
        <f t="shared" si="411"/>
        <v>0</v>
      </c>
      <c r="FC135" s="241"/>
      <c r="FD135" s="243"/>
      <c r="FE135" s="233">
        <f t="shared" si="412"/>
        <v>0</v>
      </c>
      <c r="FF135" s="241"/>
      <c r="FG135" s="243"/>
      <c r="FH135" s="233">
        <f t="shared" si="413"/>
        <v>0</v>
      </c>
      <c r="FI135" s="241"/>
      <c r="FJ135" s="243"/>
      <c r="FK135" s="233">
        <f t="shared" si="414"/>
        <v>0</v>
      </c>
      <c r="FL135" s="241"/>
      <c r="FM135" s="243"/>
      <c r="FN135" s="233">
        <f t="shared" si="415"/>
        <v>0</v>
      </c>
      <c r="FO135" s="241"/>
      <c r="FP135" s="243"/>
      <c r="FQ135" s="233">
        <f t="shared" si="416"/>
        <v>0</v>
      </c>
      <c r="FR135" s="241"/>
      <c r="FS135" s="243"/>
      <c r="FT135" s="233">
        <f t="shared" si="417"/>
        <v>0</v>
      </c>
      <c r="FU135" s="241"/>
      <c r="FV135" s="243"/>
      <c r="FW135" s="233">
        <f t="shared" si="418"/>
        <v>0</v>
      </c>
      <c r="FX135" s="241"/>
      <c r="FY135" s="243"/>
      <c r="FZ135" s="233">
        <f t="shared" si="360"/>
        <v>0</v>
      </c>
      <c r="GA135" s="241"/>
      <c r="GB135" s="243"/>
      <c r="GC135" s="233">
        <f t="shared" si="419"/>
        <v>0</v>
      </c>
    </row>
    <row r="136" spans="2:185" ht="15">
      <c r="B136" s="240"/>
      <c r="C136" s="241"/>
      <c r="D136" s="241"/>
      <c r="E136" s="242"/>
      <c r="F136" s="241"/>
      <c r="G136" s="243"/>
      <c r="H136" s="233">
        <f t="shared" si="361"/>
        <v>0</v>
      </c>
      <c r="I136" s="241"/>
      <c r="J136" s="243"/>
      <c r="K136" s="233">
        <f t="shared" si="362"/>
        <v>0</v>
      </c>
      <c r="L136" s="241"/>
      <c r="M136" s="243"/>
      <c r="N136" s="233">
        <f t="shared" si="363"/>
        <v>0</v>
      </c>
      <c r="O136" s="241"/>
      <c r="P136" s="243"/>
      <c r="Q136" s="233">
        <f t="shared" si="364"/>
        <v>0</v>
      </c>
      <c r="R136" s="241"/>
      <c r="S136" s="243"/>
      <c r="T136" s="233">
        <f t="shared" si="365"/>
        <v>0</v>
      </c>
      <c r="U136" s="241"/>
      <c r="V136" s="243"/>
      <c r="W136" s="233">
        <f t="shared" si="366"/>
        <v>0</v>
      </c>
      <c r="X136" s="241"/>
      <c r="Y136" s="243"/>
      <c r="Z136" s="233">
        <f t="shared" si="367"/>
        <v>0</v>
      </c>
      <c r="AA136" s="241"/>
      <c r="AB136" s="243"/>
      <c r="AC136" s="233">
        <f t="shared" si="368"/>
        <v>0</v>
      </c>
      <c r="AD136" s="241"/>
      <c r="AE136" s="243"/>
      <c r="AF136" s="233">
        <f t="shared" si="369"/>
        <v>0</v>
      </c>
      <c r="AG136" s="241"/>
      <c r="AH136" s="243"/>
      <c r="AI136" s="233">
        <f t="shared" si="370"/>
        <v>0</v>
      </c>
      <c r="AJ136" s="241"/>
      <c r="AK136" s="243"/>
      <c r="AL136" s="233">
        <f t="shared" si="371"/>
        <v>0</v>
      </c>
      <c r="AM136" s="241"/>
      <c r="AN136" s="243"/>
      <c r="AO136" s="233">
        <f t="shared" si="372"/>
        <v>0</v>
      </c>
      <c r="AP136" s="241"/>
      <c r="AQ136" s="243"/>
      <c r="AR136" s="233">
        <f t="shared" si="373"/>
        <v>0</v>
      </c>
      <c r="AS136" s="241"/>
      <c r="AT136" s="243"/>
      <c r="AU136" s="233">
        <f t="shared" si="374"/>
        <v>0</v>
      </c>
      <c r="AV136" s="241"/>
      <c r="AW136" s="243"/>
      <c r="AX136" s="233">
        <f t="shared" si="375"/>
        <v>0</v>
      </c>
      <c r="AY136" s="241"/>
      <c r="AZ136" s="243"/>
      <c r="BA136" s="233">
        <f t="shared" si="376"/>
        <v>0</v>
      </c>
      <c r="BB136" s="241"/>
      <c r="BC136" s="243"/>
      <c r="BD136" s="233">
        <f t="shared" si="377"/>
        <v>0</v>
      </c>
      <c r="BE136" s="241"/>
      <c r="BF136" s="243"/>
      <c r="BG136" s="233">
        <f t="shared" si="378"/>
        <v>0</v>
      </c>
      <c r="BH136" s="241"/>
      <c r="BI136" s="243"/>
      <c r="BJ136" s="233">
        <f t="shared" si="379"/>
        <v>0</v>
      </c>
      <c r="BK136" s="241"/>
      <c r="BL136" s="243"/>
      <c r="BM136" s="233">
        <f t="shared" si="380"/>
        <v>0</v>
      </c>
      <c r="BN136" s="241"/>
      <c r="BO136" s="243"/>
      <c r="BP136" s="233">
        <f t="shared" si="381"/>
        <v>0</v>
      </c>
      <c r="BQ136" s="241"/>
      <c r="BR136" s="243"/>
      <c r="BS136" s="233">
        <f t="shared" si="382"/>
        <v>0</v>
      </c>
      <c r="BT136" s="241"/>
      <c r="BU136" s="243"/>
      <c r="BV136" s="233">
        <f t="shared" si="383"/>
        <v>0</v>
      </c>
      <c r="BW136" s="241"/>
      <c r="BX136" s="243"/>
      <c r="BY136" s="233">
        <f t="shared" si="384"/>
        <v>0</v>
      </c>
      <c r="BZ136" s="241"/>
      <c r="CA136" s="243"/>
      <c r="CB136" s="233">
        <f t="shared" si="385"/>
        <v>0</v>
      </c>
      <c r="CC136" s="241"/>
      <c r="CD136" s="243"/>
      <c r="CE136" s="233">
        <f t="shared" si="386"/>
        <v>0</v>
      </c>
      <c r="CF136" s="241"/>
      <c r="CG136" s="243"/>
      <c r="CH136" s="233">
        <f t="shared" si="387"/>
        <v>0</v>
      </c>
      <c r="CI136" s="241"/>
      <c r="CJ136" s="243"/>
      <c r="CK136" s="233">
        <f t="shared" si="388"/>
        <v>0</v>
      </c>
      <c r="CL136" s="241"/>
      <c r="CM136" s="243"/>
      <c r="CN136" s="233">
        <f t="shared" si="389"/>
        <v>0</v>
      </c>
      <c r="CO136" s="241"/>
      <c r="CP136" s="243"/>
      <c r="CQ136" s="233">
        <f t="shared" si="390"/>
        <v>0</v>
      </c>
      <c r="CR136" s="241"/>
      <c r="CS136" s="243"/>
      <c r="CT136" s="233">
        <f t="shared" si="391"/>
        <v>0</v>
      </c>
      <c r="CU136" s="241"/>
      <c r="CV136" s="243"/>
      <c r="CW136" s="233">
        <f t="shared" si="392"/>
        <v>0</v>
      </c>
      <c r="CX136" s="241"/>
      <c r="CY136" s="243"/>
      <c r="CZ136" s="233">
        <f t="shared" si="393"/>
        <v>0</v>
      </c>
      <c r="DA136" s="241"/>
      <c r="DB136" s="243"/>
      <c r="DC136" s="233">
        <f t="shared" si="394"/>
        <v>0</v>
      </c>
      <c r="DD136" s="241"/>
      <c r="DE136" s="243"/>
      <c r="DF136" s="233">
        <f t="shared" si="395"/>
        <v>0</v>
      </c>
      <c r="DG136" s="241"/>
      <c r="DH136" s="243"/>
      <c r="DI136" s="233">
        <f t="shared" si="396"/>
        <v>0</v>
      </c>
      <c r="DJ136" s="241"/>
      <c r="DK136" s="243"/>
      <c r="DL136" s="233">
        <f t="shared" si="397"/>
        <v>0</v>
      </c>
      <c r="DM136" s="241"/>
      <c r="DN136" s="243"/>
      <c r="DO136" s="233">
        <f t="shared" si="398"/>
        <v>0</v>
      </c>
      <c r="DP136" s="241"/>
      <c r="DQ136" s="243"/>
      <c r="DR136" s="233">
        <f t="shared" si="399"/>
        <v>0</v>
      </c>
      <c r="DS136" s="241"/>
      <c r="DT136" s="243"/>
      <c r="DU136" s="233">
        <f t="shared" si="400"/>
        <v>0</v>
      </c>
      <c r="DV136" s="241"/>
      <c r="DW136" s="243"/>
      <c r="DX136" s="233">
        <f t="shared" si="401"/>
        <v>0</v>
      </c>
      <c r="DY136" s="241"/>
      <c r="DZ136" s="243"/>
      <c r="EA136" s="233">
        <f t="shared" si="402"/>
        <v>0</v>
      </c>
      <c r="EB136" s="241"/>
      <c r="EC136" s="243"/>
      <c r="ED136" s="233">
        <f t="shared" si="403"/>
        <v>0</v>
      </c>
      <c r="EE136" s="241"/>
      <c r="EF136" s="243"/>
      <c r="EG136" s="233">
        <f t="shared" si="404"/>
        <v>0</v>
      </c>
      <c r="EH136" s="241"/>
      <c r="EI136" s="243"/>
      <c r="EJ136" s="233">
        <f t="shared" si="405"/>
        <v>0</v>
      </c>
      <c r="EK136" s="241"/>
      <c r="EL136" s="243"/>
      <c r="EM136" s="233">
        <f t="shared" si="406"/>
        <v>0</v>
      </c>
      <c r="EN136" s="241"/>
      <c r="EO136" s="243"/>
      <c r="EP136" s="233">
        <f t="shared" si="407"/>
        <v>0</v>
      </c>
      <c r="EQ136" s="241"/>
      <c r="ER136" s="243"/>
      <c r="ES136" s="233">
        <f t="shared" si="408"/>
        <v>0</v>
      </c>
      <c r="ET136" s="241"/>
      <c r="EU136" s="243"/>
      <c r="EV136" s="233">
        <f t="shared" si="409"/>
        <v>0</v>
      </c>
      <c r="EW136" s="241"/>
      <c r="EX136" s="243"/>
      <c r="EY136" s="233">
        <f t="shared" si="410"/>
        <v>0</v>
      </c>
      <c r="EZ136" s="241"/>
      <c r="FA136" s="243"/>
      <c r="FB136" s="233">
        <f t="shared" si="411"/>
        <v>0</v>
      </c>
      <c r="FC136" s="241"/>
      <c r="FD136" s="243"/>
      <c r="FE136" s="233">
        <f t="shared" si="412"/>
        <v>0</v>
      </c>
      <c r="FF136" s="241"/>
      <c r="FG136" s="243"/>
      <c r="FH136" s="233">
        <f t="shared" si="413"/>
        <v>0</v>
      </c>
      <c r="FI136" s="241"/>
      <c r="FJ136" s="243"/>
      <c r="FK136" s="233">
        <f t="shared" si="414"/>
        <v>0</v>
      </c>
      <c r="FL136" s="241"/>
      <c r="FM136" s="243"/>
      <c r="FN136" s="233">
        <f t="shared" si="415"/>
        <v>0</v>
      </c>
      <c r="FO136" s="241"/>
      <c r="FP136" s="243"/>
      <c r="FQ136" s="233">
        <f t="shared" si="416"/>
        <v>0</v>
      </c>
      <c r="FR136" s="241"/>
      <c r="FS136" s="243"/>
      <c r="FT136" s="233">
        <f t="shared" si="417"/>
        <v>0</v>
      </c>
      <c r="FU136" s="241"/>
      <c r="FV136" s="243"/>
      <c r="FW136" s="233">
        <f t="shared" si="418"/>
        <v>0</v>
      </c>
      <c r="FX136" s="241"/>
      <c r="FY136" s="243"/>
      <c r="FZ136" s="233">
        <f t="shared" si="360"/>
        <v>0</v>
      </c>
      <c r="GA136" s="241"/>
      <c r="GB136" s="243"/>
      <c r="GC136" s="233">
        <f t="shared" si="419"/>
        <v>0</v>
      </c>
    </row>
    <row r="137" spans="2:185" ht="15">
      <c r="B137" s="240"/>
      <c r="C137" s="241"/>
      <c r="D137" s="241"/>
      <c r="E137" s="242"/>
      <c r="F137" s="241"/>
      <c r="G137" s="243"/>
      <c r="H137" s="233">
        <f t="shared" si="361"/>
        <v>0</v>
      </c>
      <c r="I137" s="241"/>
      <c r="J137" s="243"/>
      <c r="K137" s="233">
        <f t="shared" si="362"/>
        <v>0</v>
      </c>
      <c r="L137" s="241"/>
      <c r="M137" s="243"/>
      <c r="N137" s="233">
        <f t="shared" si="363"/>
        <v>0</v>
      </c>
      <c r="O137" s="241"/>
      <c r="P137" s="243"/>
      <c r="Q137" s="233">
        <f t="shared" si="364"/>
        <v>0</v>
      </c>
      <c r="R137" s="241"/>
      <c r="S137" s="243"/>
      <c r="T137" s="233">
        <f t="shared" si="365"/>
        <v>0</v>
      </c>
      <c r="U137" s="241"/>
      <c r="V137" s="243"/>
      <c r="W137" s="233">
        <f t="shared" si="366"/>
        <v>0</v>
      </c>
      <c r="X137" s="241"/>
      <c r="Y137" s="243"/>
      <c r="Z137" s="233">
        <f t="shared" si="367"/>
        <v>0</v>
      </c>
      <c r="AA137" s="241"/>
      <c r="AB137" s="243"/>
      <c r="AC137" s="233">
        <f t="shared" si="368"/>
        <v>0</v>
      </c>
      <c r="AD137" s="241"/>
      <c r="AE137" s="243"/>
      <c r="AF137" s="233">
        <f t="shared" si="369"/>
        <v>0</v>
      </c>
      <c r="AG137" s="241"/>
      <c r="AH137" s="243"/>
      <c r="AI137" s="233">
        <f t="shared" si="370"/>
        <v>0</v>
      </c>
      <c r="AJ137" s="241"/>
      <c r="AK137" s="243"/>
      <c r="AL137" s="233">
        <f t="shared" si="371"/>
        <v>0</v>
      </c>
      <c r="AM137" s="241"/>
      <c r="AN137" s="243"/>
      <c r="AO137" s="233">
        <f t="shared" si="372"/>
        <v>0</v>
      </c>
      <c r="AP137" s="241"/>
      <c r="AQ137" s="243"/>
      <c r="AR137" s="233">
        <f t="shared" si="373"/>
        <v>0</v>
      </c>
      <c r="AS137" s="241"/>
      <c r="AT137" s="243"/>
      <c r="AU137" s="233">
        <f t="shared" si="374"/>
        <v>0</v>
      </c>
      <c r="AV137" s="241"/>
      <c r="AW137" s="243"/>
      <c r="AX137" s="233">
        <f t="shared" si="375"/>
        <v>0</v>
      </c>
      <c r="AY137" s="241"/>
      <c r="AZ137" s="243"/>
      <c r="BA137" s="233">
        <f t="shared" si="376"/>
        <v>0</v>
      </c>
      <c r="BB137" s="241"/>
      <c r="BC137" s="243"/>
      <c r="BD137" s="233">
        <f t="shared" si="377"/>
        <v>0</v>
      </c>
      <c r="BE137" s="241"/>
      <c r="BF137" s="243"/>
      <c r="BG137" s="233">
        <f t="shared" si="378"/>
        <v>0</v>
      </c>
      <c r="BH137" s="241"/>
      <c r="BI137" s="243"/>
      <c r="BJ137" s="233">
        <f t="shared" si="379"/>
        <v>0</v>
      </c>
      <c r="BK137" s="241"/>
      <c r="BL137" s="243"/>
      <c r="BM137" s="233">
        <f t="shared" si="380"/>
        <v>0</v>
      </c>
      <c r="BN137" s="241"/>
      <c r="BO137" s="243"/>
      <c r="BP137" s="233">
        <f t="shared" si="381"/>
        <v>0</v>
      </c>
      <c r="BQ137" s="241"/>
      <c r="BR137" s="243"/>
      <c r="BS137" s="233">
        <f t="shared" si="382"/>
        <v>0</v>
      </c>
      <c r="BT137" s="241"/>
      <c r="BU137" s="243"/>
      <c r="BV137" s="233">
        <f t="shared" si="383"/>
        <v>0</v>
      </c>
      <c r="BW137" s="241"/>
      <c r="BX137" s="243"/>
      <c r="BY137" s="233">
        <f t="shared" si="384"/>
        <v>0</v>
      </c>
      <c r="BZ137" s="241"/>
      <c r="CA137" s="243"/>
      <c r="CB137" s="233">
        <f t="shared" si="385"/>
        <v>0</v>
      </c>
      <c r="CC137" s="241"/>
      <c r="CD137" s="243"/>
      <c r="CE137" s="233">
        <f t="shared" si="386"/>
        <v>0</v>
      </c>
      <c r="CF137" s="241"/>
      <c r="CG137" s="243"/>
      <c r="CH137" s="233">
        <f t="shared" si="387"/>
        <v>0</v>
      </c>
      <c r="CI137" s="241"/>
      <c r="CJ137" s="243"/>
      <c r="CK137" s="233">
        <f t="shared" si="388"/>
        <v>0</v>
      </c>
      <c r="CL137" s="241"/>
      <c r="CM137" s="243"/>
      <c r="CN137" s="233">
        <f t="shared" si="389"/>
        <v>0</v>
      </c>
      <c r="CO137" s="241"/>
      <c r="CP137" s="243"/>
      <c r="CQ137" s="233">
        <f t="shared" si="390"/>
        <v>0</v>
      </c>
      <c r="CR137" s="241"/>
      <c r="CS137" s="243"/>
      <c r="CT137" s="233">
        <f t="shared" si="391"/>
        <v>0</v>
      </c>
      <c r="CU137" s="241"/>
      <c r="CV137" s="243"/>
      <c r="CW137" s="233">
        <f t="shared" si="392"/>
        <v>0</v>
      </c>
      <c r="CX137" s="241"/>
      <c r="CY137" s="243"/>
      <c r="CZ137" s="233">
        <f t="shared" si="393"/>
        <v>0</v>
      </c>
      <c r="DA137" s="241"/>
      <c r="DB137" s="243"/>
      <c r="DC137" s="233">
        <f t="shared" si="394"/>
        <v>0</v>
      </c>
      <c r="DD137" s="241"/>
      <c r="DE137" s="243"/>
      <c r="DF137" s="233">
        <f t="shared" si="395"/>
        <v>0</v>
      </c>
      <c r="DG137" s="241"/>
      <c r="DH137" s="243"/>
      <c r="DI137" s="233">
        <f t="shared" si="396"/>
        <v>0</v>
      </c>
      <c r="DJ137" s="241"/>
      <c r="DK137" s="243"/>
      <c r="DL137" s="233">
        <f t="shared" si="397"/>
        <v>0</v>
      </c>
      <c r="DM137" s="241"/>
      <c r="DN137" s="243"/>
      <c r="DO137" s="233">
        <f t="shared" si="398"/>
        <v>0</v>
      </c>
      <c r="DP137" s="241"/>
      <c r="DQ137" s="243"/>
      <c r="DR137" s="233">
        <f t="shared" si="399"/>
        <v>0</v>
      </c>
      <c r="DS137" s="241"/>
      <c r="DT137" s="243"/>
      <c r="DU137" s="233">
        <f t="shared" si="400"/>
        <v>0</v>
      </c>
      <c r="DV137" s="241"/>
      <c r="DW137" s="243"/>
      <c r="DX137" s="233">
        <f t="shared" si="401"/>
        <v>0</v>
      </c>
      <c r="DY137" s="241"/>
      <c r="DZ137" s="243"/>
      <c r="EA137" s="233">
        <f t="shared" si="402"/>
        <v>0</v>
      </c>
      <c r="EB137" s="241"/>
      <c r="EC137" s="243"/>
      <c r="ED137" s="233">
        <f t="shared" si="403"/>
        <v>0</v>
      </c>
      <c r="EE137" s="241"/>
      <c r="EF137" s="243"/>
      <c r="EG137" s="233">
        <f t="shared" si="404"/>
        <v>0</v>
      </c>
      <c r="EH137" s="241"/>
      <c r="EI137" s="243"/>
      <c r="EJ137" s="233">
        <f t="shared" si="405"/>
        <v>0</v>
      </c>
      <c r="EK137" s="241"/>
      <c r="EL137" s="243"/>
      <c r="EM137" s="233">
        <f t="shared" si="406"/>
        <v>0</v>
      </c>
      <c r="EN137" s="241"/>
      <c r="EO137" s="243"/>
      <c r="EP137" s="233">
        <f t="shared" si="407"/>
        <v>0</v>
      </c>
      <c r="EQ137" s="241"/>
      <c r="ER137" s="243"/>
      <c r="ES137" s="233">
        <f t="shared" si="408"/>
        <v>0</v>
      </c>
      <c r="ET137" s="241"/>
      <c r="EU137" s="243"/>
      <c r="EV137" s="233">
        <f t="shared" si="409"/>
        <v>0</v>
      </c>
      <c r="EW137" s="241"/>
      <c r="EX137" s="243"/>
      <c r="EY137" s="233">
        <f t="shared" si="410"/>
        <v>0</v>
      </c>
      <c r="EZ137" s="241"/>
      <c r="FA137" s="243"/>
      <c r="FB137" s="233">
        <f t="shared" si="411"/>
        <v>0</v>
      </c>
      <c r="FC137" s="241"/>
      <c r="FD137" s="243"/>
      <c r="FE137" s="233">
        <f t="shared" si="412"/>
        <v>0</v>
      </c>
      <c r="FF137" s="241"/>
      <c r="FG137" s="243"/>
      <c r="FH137" s="233">
        <f t="shared" si="413"/>
        <v>0</v>
      </c>
      <c r="FI137" s="241"/>
      <c r="FJ137" s="243"/>
      <c r="FK137" s="233">
        <f t="shared" si="414"/>
        <v>0</v>
      </c>
      <c r="FL137" s="241"/>
      <c r="FM137" s="243"/>
      <c r="FN137" s="233">
        <f t="shared" si="415"/>
        <v>0</v>
      </c>
      <c r="FO137" s="241"/>
      <c r="FP137" s="243"/>
      <c r="FQ137" s="233">
        <f t="shared" si="416"/>
        <v>0</v>
      </c>
      <c r="FR137" s="241"/>
      <c r="FS137" s="243"/>
      <c r="FT137" s="233">
        <f t="shared" si="417"/>
        <v>0</v>
      </c>
      <c r="FU137" s="241"/>
      <c r="FV137" s="243"/>
      <c r="FW137" s="233">
        <f t="shared" si="418"/>
        <v>0</v>
      </c>
      <c r="FX137" s="241"/>
      <c r="FY137" s="243"/>
      <c r="FZ137" s="233">
        <f t="shared" si="360"/>
        <v>0</v>
      </c>
      <c r="GA137" s="241"/>
      <c r="GB137" s="243"/>
      <c r="GC137" s="233">
        <f t="shared" si="419"/>
        <v>0</v>
      </c>
    </row>
    <row r="138" spans="2:185" ht="15">
      <c r="B138" s="240"/>
      <c r="C138" s="241"/>
      <c r="D138" s="241"/>
      <c r="E138" s="242"/>
      <c r="F138" s="241"/>
      <c r="G138" s="243"/>
      <c r="H138" s="233">
        <f t="shared" si="361"/>
        <v>0</v>
      </c>
      <c r="I138" s="241"/>
      <c r="J138" s="243"/>
      <c r="K138" s="233">
        <f t="shared" si="362"/>
        <v>0</v>
      </c>
      <c r="L138" s="241"/>
      <c r="M138" s="243"/>
      <c r="N138" s="233">
        <f t="shared" si="363"/>
        <v>0</v>
      </c>
      <c r="O138" s="241"/>
      <c r="P138" s="243"/>
      <c r="Q138" s="233">
        <f t="shared" si="364"/>
        <v>0</v>
      </c>
      <c r="R138" s="241"/>
      <c r="S138" s="243"/>
      <c r="T138" s="233">
        <f t="shared" si="365"/>
        <v>0</v>
      </c>
      <c r="U138" s="241"/>
      <c r="V138" s="243"/>
      <c r="W138" s="233">
        <f t="shared" si="366"/>
        <v>0</v>
      </c>
      <c r="X138" s="241"/>
      <c r="Y138" s="243"/>
      <c r="Z138" s="233">
        <f t="shared" si="367"/>
        <v>0</v>
      </c>
      <c r="AA138" s="241"/>
      <c r="AB138" s="243"/>
      <c r="AC138" s="233">
        <f t="shared" si="368"/>
        <v>0</v>
      </c>
      <c r="AD138" s="241"/>
      <c r="AE138" s="243"/>
      <c r="AF138" s="233">
        <f t="shared" si="369"/>
        <v>0</v>
      </c>
      <c r="AG138" s="241"/>
      <c r="AH138" s="243"/>
      <c r="AI138" s="233">
        <f t="shared" si="370"/>
        <v>0</v>
      </c>
      <c r="AJ138" s="241"/>
      <c r="AK138" s="243"/>
      <c r="AL138" s="233">
        <f t="shared" si="371"/>
        <v>0</v>
      </c>
      <c r="AM138" s="241"/>
      <c r="AN138" s="243"/>
      <c r="AO138" s="233">
        <f t="shared" si="372"/>
        <v>0</v>
      </c>
      <c r="AP138" s="241"/>
      <c r="AQ138" s="243"/>
      <c r="AR138" s="233">
        <f t="shared" si="373"/>
        <v>0</v>
      </c>
      <c r="AS138" s="241"/>
      <c r="AT138" s="243"/>
      <c r="AU138" s="233">
        <f t="shared" si="374"/>
        <v>0</v>
      </c>
      <c r="AV138" s="241"/>
      <c r="AW138" s="243"/>
      <c r="AX138" s="233">
        <f t="shared" si="375"/>
        <v>0</v>
      </c>
      <c r="AY138" s="241"/>
      <c r="AZ138" s="243"/>
      <c r="BA138" s="233">
        <f t="shared" si="376"/>
        <v>0</v>
      </c>
      <c r="BB138" s="241"/>
      <c r="BC138" s="243"/>
      <c r="BD138" s="233">
        <f t="shared" si="377"/>
        <v>0</v>
      </c>
      <c r="BE138" s="241"/>
      <c r="BF138" s="243"/>
      <c r="BG138" s="233">
        <f t="shared" si="378"/>
        <v>0</v>
      </c>
      <c r="BH138" s="241"/>
      <c r="BI138" s="243"/>
      <c r="BJ138" s="233">
        <f t="shared" si="379"/>
        <v>0</v>
      </c>
      <c r="BK138" s="241"/>
      <c r="BL138" s="243"/>
      <c r="BM138" s="233">
        <f t="shared" si="380"/>
        <v>0</v>
      </c>
      <c r="BN138" s="241"/>
      <c r="BO138" s="243"/>
      <c r="BP138" s="233">
        <f t="shared" si="381"/>
        <v>0</v>
      </c>
      <c r="BQ138" s="241"/>
      <c r="BR138" s="243"/>
      <c r="BS138" s="233">
        <f t="shared" si="382"/>
        <v>0</v>
      </c>
      <c r="BT138" s="241"/>
      <c r="BU138" s="243"/>
      <c r="BV138" s="233">
        <f t="shared" si="383"/>
        <v>0</v>
      </c>
      <c r="BW138" s="241"/>
      <c r="BX138" s="243"/>
      <c r="BY138" s="233">
        <f t="shared" si="384"/>
        <v>0</v>
      </c>
      <c r="BZ138" s="241"/>
      <c r="CA138" s="243"/>
      <c r="CB138" s="233">
        <f t="shared" si="385"/>
        <v>0</v>
      </c>
      <c r="CC138" s="241"/>
      <c r="CD138" s="243"/>
      <c r="CE138" s="233">
        <f t="shared" si="386"/>
        <v>0</v>
      </c>
      <c r="CF138" s="241"/>
      <c r="CG138" s="243"/>
      <c r="CH138" s="233">
        <f t="shared" si="387"/>
        <v>0</v>
      </c>
      <c r="CI138" s="241"/>
      <c r="CJ138" s="243"/>
      <c r="CK138" s="233">
        <f t="shared" si="388"/>
        <v>0</v>
      </c>
      <c r="CL138" s="241"/>
      <c r="CM138" s="243"/>
      <c r="CN138" s="233">
        <f t="shared" si="389"/>
        <v>0</v>
      </c>
      <c r="CO138" s="241"/>
      <c r="CP138" s="243"/>
      <c r="CQ138" s="233">
        <f t="shared" si="390"/>
        <v>0</v>
      </c>
      <c r="CR138" s="241"/>
      <c r="CS138" s="243"/>
      <c r="CT138" s="233">
        <f t="shared" si="391"/>
        <v>0</v>
      </c>
      <c r="CU138" s="241"/>
      <c r="CV138" s="243"/>
      <c r="CW138" s="233">
        <f t="shared" si="392"/>
        <v>0</v>
      </c>
      <c r="CX138" s="241"/>
      <c r="CY138" s="243"/>
      <c r="CZ138" s="233">
        <f t="shared" si="393"/>
        <v>0</v>
      </c>
      <c r="DA138" s="241"/>
      <c r="DB138" s="243"/>
      <c r="DC138" s="233">
        <f t="shared" si="394"/>
        <v>0</v>
      </c>
      <c r="DD138" s="241"/>
      <c r="DE138" s="243"/>
      <c r="DF138" s="233">
        <f t="shared" si="395"/>
        <v>0</v>
      </c>
      <c r="DG138" s="241"/>
      <c r="DH138" s="243"/>
      <c r="DI138" s="233">
        <f t="shared" si="396"/>
        <v>0</v>
      </c>
      <c r="DJ138" s="241"/>
      <c r="DK138" s="243"/>
      <c r="DL138" s="233">
        <f t="shared" si="397"/>
        <v>0</v>
      </c>
      <c r="DM138" s="241"/>
      <c r="DN138" s="243"/>
      <c r="DO138" s="233">
        <f t="shared" si="398"/>
        <v>0</v>
      </c>
      <c r="DP138" s="241"/>
      <c r="DQ138" s="243"/>
      <c r="DR138" s="233">
        <f t="shared" si="399"/>
        <v>0</v>
      </c>
      <c r="DS138" s="241"/>
      <c r="DT138" s="243"/>
      <c r="DU138" s="233">
        <f t="shared" si="400"/>
        <v>0</v>
      </c>
      <c r="DV138" s="241"/>
      <c r="DW138" s="243"/>
      <c r="DX138" s="233">
        <f t="shared" si="401"/>
        <v>0</v>
      </c>
      <c r="DY138" s="241"/>
      <c r="DZ138" s="243"/>
      <c r="EA138" s="233">
        <f t="shared" si="402"/>
        <v>0</v>
      </c>
      <c r="EB138" s="241"/>
      <c r="EC138" s="243"/>
      <c r="ED138" s="233">
        <f t="shared" si="403"/>
        <v>0</v>
      </c>
      <c r="EE138" s="241"/>
      <c r="EF138" s="243"/>
      <c r="EG138" s="233">
        <f t="shared" si="404"/>
        <v>0</v>
      </c>
      <c r="EH138" s="241"/>
      <c r="EI138" s="243"/>
      <c r="EJ138" s="233">
        <f t="shared" si="405"/>
        <v>0</v>
      </c>
      <c r="EK138" s="241"/>
      <c r="EL138" s="243"/>
      <c r="EM138" s="233">
        <f t="shared" si="406"/>
        <v>0</v>
      </c>
      <c r="EN138" s="241"/>
      <c r="EO138" s="243"/>
      <c r="EP138" s="233">
        <f t="shared" si="407"/>
        <v>0</v>
      </c>
      <c r="EQ138" s="241"/>
      <c r="ER138" s="243"/>
      <c r="ES138" s="233">
        <f t="shared" si="408"/>
        <v>0</v>
      </c>
      <c r="ET138" s="241"/>
      <c r="EU138" s="243"/>
      <c r="EV138" s="233">
        <f t="shared" si="409"/>
        <v>0</v>
      </c>
      <c r="EW138" s="241"/>
      <c r="EX138" s="243"/>
      <c r="EY138" s="233">
        <f t="shared" si="410"/>
        <v>0</v>
      </c>
      <c r="EZ138" s="241"/>
      <c r="FA138" s="243"/>
      <c r="FB138" s="233">
        <f t="shared" si="411"/>
        <v>0</v>
      </c>
      <c r="FC138" s="241"/>
      <c r="FD138" s="243"/>
      <c r="FE138" s="233">
        <f t="shared" si="412"/>
        <v>0</v>
      </c>
      <c r="FF138" s="241"/>
      <c r="FG138" s="243"/>
      <c r="FH138" s="233">
        <f t="shared" si="413"/>
        <v>0</v>
      </c>
      <c r="FI138" s="241"/>
      <c r="FJ138" s="243"/>
      <c r="FK138" s="233">
        <f t="shared" si="414"/>
        <v>0</v>
      </c>
      <c r="FL138" s="241"/>
      <c r="FM138" s="243"/>
      <c r="FN138" s="233">
        <f t="shared" si="415"/>
        <v>0</v>
      </c>
      <c r="FO138" s="241"/>
      <c r="FP138" s="243"/>
      <c r="FQ138" s="233">
        <f t="shared" si="416"/>
        <v>0</v>
      </c>
      <c r="FR138" s="241"/>
      <c r="FS138" s="243"/>
      <c r="FT138" s="233">
        <f t="shared" si="417"/>
        <v>0</v>
      </c>
      <c r="FU138" s="241"/>
      <c r="FV138" s="243"/>
      <c r="FW138" s="233">
        <f t="shared" si="418"/>
        <v>0</v>
      </c>
      <c r="FX138" s="241"/>
      <c r="FY138" s="243"/>
      <c r="FZ138" s="233">
        <f t="shared" si="360"/>
        <v>0</v>
      </c>
      <c r="GA138" s="241"/>
      <c r="GB138" s="243"/>
      <c r="GC138" s="233">
        <f t="shared" si="419"/>
        <v>0</v>
      </c>
    </row>
    <row r="139" spans="2:185" ht="15.75" thickBot="1">
      <c r="B139" s="265" t="s">
        <v>95</v>
      </c>
      <c r="C139" s="266"/>
      <c r="D139" s="266"/>
      <c r="E139" s="267"/>
      <c r="F139" s="248" t="s">
        <v>7</v>
      </c>
      <c r="G139" s="249"/>
      <c r="H139" s="250">
        <f>SUM(H127:H138)</f>
        <v>0</v>
      </c>
      <c r="I139" s="248" t="s">
        <v>84</v>
      </c>
      <c r="J139" s="249"/>
      <c r="K139" s="250">
        <f>SUM(K127:K138)</f>
        <v>0</v>
      </c>
      <c r="L139" s="248" t="s">
        <v>9</v>
      </c>
      <c r="M139" s="249"/>
      <c r="N139" s="250">
        <f>SUM(N127:N138)</f>
        <v>0</v>
      </c>
      <c r="O139" s="248" t="s">
        <v>10</v>
      </c>
      <c r="P139" s="249"/>
      <c r="Q139" s="250">
        <f>SUM(Q127:Q138)</f>
        <v>0</v>
      </c>
      <c r="R139" s="248" t="s">
        <v>11</v>
      </c>
      <c r="S139" s="249"/>
      <c r="T139" s="250">
        <f>SUM(T127:T138)</f>
        <v>0</v>
      </c>
      <c r="U139" s="248" t="s">
        <v>12</v>
      </c>
      <c r="V139" s="249"/>
      <c r="W139" s="250">
        <f>SUM(W127:W138)</f>
        <v>0</v>
      </c>
      <c r="X139" s="248" t="s">
        <v>13</v>
      </c>
      <c r="Y139" s="249"/>
      <c r="Z139" s="250">
        <f>SUM(Z127:Z138)</f>
        <v>0</v>
      </c>
      <c r="AA139" s="248" t="s">
        <v>14</v>
      </c>
      <c r="AB139" s="249"/>
      <c r="AC139" s="250">
        <f>SUM(AC127:AC138)</f>
        <v>0</v>
      </c>
      <c r="AD139" s="248" t="s">
        <v>15</v>
      </c>
      <c r="AE139" s="249"/>
      <c r="AF139" s="250">
        <f>SUM(AF127:AF138)</f>
        <v>0</v>
      </c>
      <c r="AG139" s="248" t="s">
        <v>16</v>
      </c>
      <c r="AH139" s="249"/>
      <c r="AI139" s="250">
        <f>SUM(AI127:AI138)</f>
        <v>0</v>
      </c>
      <c r="AJ139" s="248" t="s">
        <v>17</v>
      </c>
      <c r="AK139" s="249"/>
      <c r="AL139" s="250">
        <f>SUM(AL127:AL138)</f>
        <v>0</v>
      </c>
      <c r="AM139" s="248" t="s">
        <v>18</v>
      </c>
      <c r="AN139" s="249"/>
      <c r="AO139" s="250">
        <f>SUM(AO127:AO138)</f>
        <v>0</v>
      </c>
      <c r="AP139" s="248" t="s">
        <v>7</v>
      </c>
      <c r="AQ139" s="249"/>
      <c r="AR139" s="250">
        <f>SUM(AR127:AR138)</f>
        <v>0</v>
      </c>
      <c r="AS139" s="248" t="s">
        <v>84</v>
      </c>
      <c r="AT139" s="249"/>
      <c r="AU139" s="250">
        <f>SUM(AU127:AU138)</f>
        <v>0</v>
      </c>
      <c r="AV139" s="248" t="s">
        <v>9</v>
      </c>
      <c r="AW139" s="249"/>
      <c r="AX139" s="250">
        <f>SUM(AX127:AX138)</f>
        <v>0</v>
      </c>
      <c r="AY139" s="248" t="s">
        <v>10</v>
      </c>
      <c r="AZ139" s="249"/>
      <c r="BA139" s="250">
        <f>SUM(BA127:BA138)</f>
        <v>0</v>
      </c>
      <c r="BB139" s="248" t="s">
        <v>11</v>
      </c>
      <c r="BC139" s="249"/>
      <c r="BD139" s="250">
        <f>SUM(BD127:BD138)</f>
        <v>0</v>
      </c>
      <c r="BE139" s="248" t="s">
        <v>12</v>
      </c>
      <c r="BF139" s="249"/>
      <c r="BG139" s="250">
        <f>SUM(BG127:BG138)</f>
        <v>0</v>
      </c>
      <c r="BH139" s="248" t="s">
        <v>13</v>
      </c>
      <c r="BI139" s="249"/>
      <c r="BJ139" s="250">
        <f>SUM(BJ127:BJ138)</f>
        <v>0</v>
      </c>
      <c r="BK139" s="248" t="s">
        <v>14</v>
      </c>
      <c r="BL139" s="249"/>
      <c r="BM139" s="250">
        <f>SUM(BM127:BM138)</f>
        <v>0</v>
      </c>
      <c r="BN139" s="248" t="s">
        <v>15</v>
      </c>
      <c r="BO139" s="249"/>
      <c r="BP139" s="250">
        <f>SUM(BP127:BP138)</f>
        <v>0</v>
      </c>
      <c r="BQ139" s="248" t="s">
        <v>16</v>
      </c>
      <c r="BR139" s="249"/>
      <c r="BS139" s="250">
        <f>SUM(BS127:BS138)</f>
        <v>0</v>
      </c>
      <c r="BT139" s="248" t="s">
        <v>17</v>
      </c>
      <c r="BU139" s="249"/>
      <c r="BV139" s="250">
        <f>SUM(BV127:BV138)</f>
        <v>0</v>
      </c>
      <c r="BW139" s="248" t="s">
        <v>18</v>
      </c>
      <c r="BX139" s="249"/>
      <c r="BY139" s="250">
        <f>SUM(BY127:BY138)</f>
        <v>0</v>
      </c>
      <c r="BZ139" s="248" t="s">
        <v>7</v>
      </c>
      <c r="CA139" s="249"/>
      <c r="CB139" s="250">
        <f>SUM(CB127:CB138)</f>
        <v>0</v>
      </c>
      <c r="CC139" s="248" t="s">
        <v>84</v>
      </c>
      <c r="CD139" s="249"/>
      <c r="CE139" s="250">
        <f>SUM(CE127:CE138)</f>
        <v>0</v>
      </c>
      <c r="CF139" s="248" t="s">
        <v>9</v>
      </c>
      <c r="CG139" s="249"/>
      <c r="CH139" s="250">
        <f>SUM(CH127:CH138)</f>
        <v>0</v>
      </c>
      <c r="CI139" s="248" t="s">
        <v>10</v>
      </c>
      <c r="CJ139" s="249"/>
      <c r="CK139" s="250">
        <f>SUM(CK127:CK138)</f>
        <v>0</v>
      </c>
      <c r="CL139" s="248" t="s">
        <v>11</v>
      </c>
      <c r="CM139" s="249"/>
      <c r="CN139" s="250">
        <f>SUM(CN127:CN138)</f>
        <v>0</v>
      </c>
      <c r="CO139" s="248" t="s">
        <v>12</v>
      </c>
      <c r="CP139" s="249"/>
      <c r="CQ139" s="250">
        <f>SUM(CQ127:CQ138)</f>
        <v>0</v>
      </c>
      <c r="CR139" s="248" t="s">
        <v>13</v>
      </c>
      <c r="CS139" s="249"/>
      <c r="CT139" s="250">
        <f>SUM(CT127:CT138)</f>
        <v>0</v>
      </c>
      <c r="CU139" s="248" t="s">
        <v>14</v>
      </c>
      <c r="CV139" s="249"/>
      <c r="CW139" s="250">
        <f>SUM(CW127:CW138)</f>
        <v>0</v>
      </c>
      <c r="CX139" s="248" t="s">
        <v>15</v>
      </c>
      <c r="CY139" s="249"/>
      <c r="CZ139" s="250">
        <f>SUM(CZ127:CZ138)</f>
        <v>0</v>
      </c>
      <c r="DA139" s="248" t="s">
        <v>16</v>
      </c>
      <c r="DB139" s="249"/>
      <c r="DC139" s="250">
        <f>SUM(DC127:DC138)</f>
        <v>0</v>
      </c>
      <c r="DD139" s="248" t="s">
        <v>17</v>
      </c>
      <c r="DE139" s="249"/>
      <c r="DF139" s="250">
        <f>SUM(DF127:DF138)</f>
        <v>0</v>
      </c>
      <c r="DG139" s="248" t="s">
        <v>18</v>
      </c>
      <c r="DH139" s="249"/>
      <c r="DI139" s="250">
        <f>SUM(DI127:DI138)</f>
        <v>0</v>
      </c>
      <c r="DJ139" s="248" t="s">
        <v>7</v>
      </c>
      <c r="DK139" s="249"/>
      <c r="DL139" s="250">
        <f>SUM(DL127:DL138)</f>
        <v>0</v>
      </c>
      <c r="DM139" s="248" t="s">
        <v>84</v>
      </c>
      <c r="DN139" s="249"/>
      <c r="DO139" s="250">
        <f>SUM(DO127:DO138)</f>
        <v>0</v>
      </c>
      <c r="DP139" s="248" t="s">
        <v>9</v>
      </c>
      <c r="DQ139" s="249"/>
      <c r="DR139" s="250">
        <f>SUM(DR127:DR138)</f>
        <v>0</v>
      </c>
      <c r="DS139" s="248" t="s">
        <v>10</v>
      </c>
      <c r="DT139" s="249"/>
      <c r="DU139" s="250">
        <f>SUM(DU127:DU138)</f>
        <v>0</v>
      </c>
      <c r="DV139" s="248" t="s">
        <v>11</v>
      </c>
      <c r="DW139" s="249"/>
      <c r="DX139" s="250">
        <f>SUM(DX127:DX138)</f>
        <v>0</v>
      </c>
      <c r="DY139" s="248" t="s">
        <v>12</v>
      </c>
      <c r="DZ139" s="249"/>
      <c r="EA139" s="250">
        <f>SUM(EA127:EA138)</f>
        <v>0</v>
      </c>
      <c r="EB139" s="248" t="s">
        <v>13</v>
      </c>
      <c r="EC139" s="249"/>
      <c r="ED139" s="250">
        <f>SUM(ED127:ED138)</f>
        <v>0</v>
      </c>
      <c r="EE139" s="248" t="s">
        <v>14</v>
      </c>
      <c r="EF139" s="249"/>
      <c r="EG139" s="250">
        <f>SUM(EG127:EG138)</f>
        <v>0</v>
      </c>
      <c r="EH139" s="248" t="s">
        <v>15</v>
      </c>
      <c r="EI139" s="249"/>
      <c r="EJ139" s="250">
        <f>SUM(EJ127:EJ138)</f>
        <v>0</v>
      </c>
      <c r="EK139" s="248" t="s">
        <v>16</v>
      </c>
      <c r="EL139" s="249"/>
      <c r="EM139" s="250">
        <f>SUM(EM127:EM138)</f>
        <v>0</v>
      </c>
      <c r="EN139" s="248" t="s">
        <v>17</v>
      </c>
      <c r="EO139" s="249"/>
      <c r="EP139" s="250">
        <f>SUM(EP127:EP138)</f>
        <v>0</v>
      </c>
      <c r="EQ139" s="248" t="s">
        <v>18</v>
      </c>
      <c r="ER139" s="249"/>
      <c r="ES139" s="250">
        <f>SUM(ES127:ES138)</f>
        <v>0</v>
      </c>
      <c r="ET139" s="248" t="s">
        <v>7</v>
      </c>
      <c r="EU139" s="249"/>
      <c r="EV139" s="250">
        <f>SUM(EV127:EV138)</f>
        <v>0</v>
      </c>
      <c r="EW139" s="248" t="s">
        <v>84</v>
      </c>
      <c r="EX139" s="249"/>
      <c r="EY139" s="250">
        <f>SUM(EY127:EY138)</f>
        <v>0</v>
      </c>
      <c r="EZ139" s="248" t="s">
        <v>9</v>
      </c>
      <c r="FA139" s="249"/>
      <c r="FB139" s="250">
        <f>SUM(FB127:FB138)</f>
        <v>0</v>
      </c>
      <c r="FC139" s="248" t="s">
        <v>10</v>
      </c>
      <c r="FD139" s="249"/>
      <c r="FE139" s="250">
        <f>SUM(FE127:FE138)</f>
        <v>0</v>
      </c>
      <c r="FF139" s="248" t="s">
        <v>11</v>
      </c>
      <c r="FG139" s="249"/>
      <c r="FH139" s="250">
        <f>SUM(FH127:FH138)</f>
        <v>0</v>
      </c>
      <c r="FI139" s="248" t="s">
        <v>12</v>
      </c>
      <c r="FJ139" s="249"/>
      <c r="FK139" s="250">
        <f>SUM(FK127:FK138)</f>
        <v>0</v>
      </c>
      <c r="FL139" s="248" t="s">
        <v>13</v>
      </c>
      <c r="FM139" s="249"/>
      <c r="FN139" s="250">
        <f>SUM(FN127:FN138)</f>
        <v>0</v>
      </c>
      <c r="FO139" s="248" t="s">
        <v>14</v>
      </c>
      <c r="FP139" s="249"/>
      <c r="FQ139" s="250">
        <f>SUM(FQ127:FQ138)</f>
        <v>0</v>
      </c>
      <c r="FR139" s="248" t="s">
        <v>15</v>
      </c>
      <c r="FS139" s="249"/>
      <c r="FT139" s="250">
        <f>SUM(FT127:FT138)</f>
        <v>0</v>
      </c>
      <c r="FU139" s="248" t="s">
        <v>16</v>
      </c>
      <c r="FV139" s="249"/>
      <c r="FW139" s="250">
        <f>SUM(FW127:FW138)</f>
        <v>0</v>
      </c>
      <c r="FX139" s="248" t="s">
        <v>17</v>
      </c>
      <c r="FY139" s="249"/>
      <c r="FZ139" s="250">
        <f>SUM(FZ127:FZ138)</f>
        <v>0</v>
      </c>
      <c r="GA139" s="248" t="s">
        <v>18</v>
      </c>
      <c r="GB139" s="249"/>
      <c r="GC139" s="250">
        <f>SUM(GC127:GC138)</f>
        <v>0</v>
      </c>
    </row>
    <row r="140" spans="6:41" ht="15.75" thickBot="1">
      <c r="F140" s="190"/>
      <c r="G140" s="190"/>
      <c r="I140" s="190"/>
      <c r="J140" s="190"/>
      <c r="L140" s="190"/>
      <c r="M140" s="190"/>
      <c r="O140" s="190"/>
      <c r="P140" s="190"/>
      <c r="R140" s="190"/>
      <c r="S140" s="190"/>
      <c r="U140" s="190"/>
      <c r="V140" s="190"/>
      <c r="X140" s="190"/>
      <c r="Y140" s="190"/>
      <c r="AA140" s="190"/>
      <c r="AB140" s="190"/>
      <c r="AD140" s="190"/>
      <c r="AE140" s="190"/>
      <c r="AG140" s="190"/>
      <c r="AH140" s="190"/>
      <c r="AJ140" s="190"/>
      <c r="AK140" s="190"/>
      <c r="AM140" s="190"/>
      <c r="AN140" s="190"/>
      <c r="AO140" s="216"/>
    </row>
    <row r="141" spans="2:185" ht="15">
      <c r="B141" s="210"/>
      <c r="C141" s="211"/>
      <c r="D141" s="211"/>
      <c r="E141" s="211"/>
      <c r="F141" s="212" t="s">
        <v>7</v>
      </c>
      <c r="G141" s="212"/>
      <c r="H141" s="215"/>
      <c r="I141" s="214" t="s">
        <v>84</v>
      </c>
      <c r="J141" s="212"/>
      <c r="K141" s="215"/>
      <c r="L141" s="214" t="s">
        <v>9</v>
      </c>
      <c r="M141" s="212"/>
      <c r="N141" s="215"/>
      <c r="O141" s="214" t="s">
        <v>10</v>
      </c>
      <c r="P141" s="212"/>
      <c r="Q141" s="215"/>
      <c r="R141" s="214" t="s">
        <v>11</v>
      </c>
      <c r="S141" s="212"/>
      <c r="T141" s="215"/>
      <c r="U141" s="214" t="s">
        <v>12</v>
      </c>
      <c r="V141" s="212"/>
      <c r="W141" s="215"/>
      <c r="X141" s="214" t="s">
        <v>13</v>
      </c>
      <c r="Y141" s="212"/>
      <c r="Z141" s="215"/>
      <c r="AA141" s="214" t="s">
        <v>14</v>
      </c>
      <c r="AB141" s="212"/>
      <c r="AC141" s="215"/>
      <c r="AD141" s="214" t="s">
        <v>15</v>
      </c>
      <c r="AE141" s="212"/>
      <c r="AF141" s="215"/>
      <c r="AG141" s="212" t="s">
        <v>16</v>
      </c>
      <c r="AH141" s="212"/>
      <c r="AI141" s="215"/>
      <c r="AJ141" s="212" t="s">
        <v>17</v>
      </c>
      <c r="AK141" s="212"/>
      <c r="AL141" s="215"/>
      <c r="AM141" s="212" t="s">
        <v>18</v>
      </c>
      <c r="AN141" s="212"/>
      <c r="AO141" s="213"/>
      <c r="AP141" s="212" t="s">
        <v>7</v>
      </c>
      <c r="AQ141" s="212"/>
      <c r="AR141" s="215"/>
      <c r="AS141" s="214" t="s">
        <v>84</v>
      </c>
      <c r="AT141" s="212"/>
      <c r="AU141" s="215"/>
      <c r="AV141" s="214" t="s">
        <v>9</v>
      </c>
      <c r="AW141" s="212"/>
      <c r="AX141" s="215"/>
      <c r="AY141" s="214" t="s">
        <v>10</v>
      </c>
      <c r="AZ141" s="212"/>
      <c r="BA141" s="215"/>
      <c r="BB141" s="214" t="s">
        <v>11</v>
      </c>
      <c r="BC141" s="212"/>
      <c r="BD141" s="215"/>
      <c r="BE141" s="214" t="s">
        <v>12</v>
      </c>
      <c r="BF141" s="212"/>
      <c r="BG141" s="215"/>
      <c r="BH141" s="214" t="s">
        <v>13</v>
      </c>
      <c r="BI141" s="212"/>
      <c r="BJ141" s="215"/>
      <c r="BK141" s="214" t="s">
        <v>14</v>
      </c>
      <c r="BL141" s="212"/>
      <c r="BM141" s="215"/>
      <c r="BN141" s="214" t="s">
        <v>15</v>
      </c>
      <c r="BO141" s="212"/>
      <c r="BP141" s="215"/>
      <c r="BQ141" s="212" t="s">
        <v>16</v>
      </c>
      <c r="BR141" s="212"/>
      <c r="BS141" s="215"/>
      <c r="BT141" s="212" t="s">
        <v>17</v>
      </c>
      <c r="BU141" s="212"/>
      <c r="BV141" s="215"/>
      <c r="BW141" s="212" t="s">
        <v>18</v>
      </c>
      <c r="BX141" s="212"/>
      <c r="BY141" s="216"/>
      <c r="BZ141" s="212" t="s">
        <v>7</v>
      </c>
      <c r="CA141" s="212"/>
      <c r="CB141" s="215"/>
      <c r="CC141" s="214" t="s">
        <v>84</v>
      </c>
      <c r="CD141" s="212"/>
      <c r="CE141" s="215"/>
      <c r="CF141" s="214" t="s">
        <v>9</v>
      </c>
      <c r="CG141" s="212"/>
      <c r="CH141" s="215"/>
      <c r="CI141" s="214" t="s">
        <v>10</v>
      </c>
      <c r="CJ141" s="212"/>
      <c r="CK141" s="215"/>
      <c r="CL141" s="214" t="s">
        <v>11</v>
      </c>
      <c r="CM141" s="212"/>
      <c r="CN141" s="215"/>
      <c r="CO141" s="214" t="s">
        <v>12</v>
      </c>
      <c r="CP141" s="212"/>
      <c r="CQ141" s="215"/>
      <c r="CR141" s="214" t="s">
        <v>13</v>
      </c>
      <c r="CS141" s="212"/>
      <c r="CT141" s="215"/>
      <c r="CU141" s="214" t="s">
        <v>14</v>
      </c>
      <c r="CV141" s="212"/>
      <c r="CW141" s="215"/>
      <c r="CX141" s="214" t="s">
        <v>15</v>
      </c>
      <c r="CY141" s="212"/>
      <c r="CZ141" s="215"/>
      <c r="DA141" s="212" t="s">
        <v>16</v>
      </c>
      <c r="DB141" s="212"/>
      <c r="DC141" s="215"/>
      <c r="DD141" s="212" t="s">
        <v>17</v>
      </c>
      <c r="DE141" s="212"/>
      <c r="DF141" s="215"/>
      <c r="DG141" s="212" t="s">
        <v>18</v>
      </c>
      <c r="DH141" s="212"/>
      <c r="DI141" s="216"/>
      <c r="DJ141" s="212" t="s">
        <v>7</v>
      </c>
      <c r="DK141" s="212"/>
      <c r="DL141" s="215"/>
      <c r="DM141" s="214" t="s">
        <v>84</v>
      </c>
      <c r="DN141" s="212"/>
      <c r="DO141" s="215"/>
      <c r="DP141" s="214" t="s">
        <v>9</v>
      </c>
      <c r="DQ141" s="212"/>
      <c r="DR141" s="215"/>
      <c r="DS141" s="214" t="s">
        <v>10</v>
      </c>
      <c r="DT141" s="212"/>
      <c r="DU141" s="215"/>
      <c r="DV141" s="214" t="s">
        <v>11</v>
      </c>
      <c r="DW141" s="212"/>
      <c r="DX141" s="215"/>
      <c r="DY141" s="214" t="s">
        <v>12</v>
      </c>
      <c r="DZ141" s="212"/>
      <c r="EA141" s="215"/>
      <c r="EB141" s="214" t="s">
        <v>13</v>
      </c>
      <c r="EC141" s="212"/>
      <c r="ED141" s="215"/>
      <c r="EE141" s="214" t="s">
        <v>14</v>
      </c>
      <c r="EF141" s="212"/>
      <c r="EG141" s="215"/>
      <c r="EH141" s="214" t="s">
        <v>15</v>
      </c>
      <c r="EI141" s="212"/>
      <c r="EJ141" s="215"/>
      <c r="EK141" s="212" t="s">
        <v>16</v>
      </c>
      <c r="EL141" s="212"/>
      <c r="EM141" s="215"/>
      <c r="EN141" s="212" t="s">
        <v>17</v>
      </c>
      <c r="EO141" s="212"/>
      <c r="EP141" s="215"/>
      <c r="EQ141" s="212" t="s">
        <v>18</v>
      </c>
      <c r="ER141" s="212"/>
      <c r="ES141" s="216"/>
      <c r="ET141" s="212" t="s">
        <v>7</v>
      </c>
      <c r="EU141" s="212"/>
      <c r="EV141" s="215"/>
      <c r="EW141" s="214" t="s">
        <v>84</v>
      </c>
      <c r="EX141" s="212"/>
      <c r="EY141" s="215"/>
      <c r="EZ141" s="214" t="s">
        <v>9</v>
      </c>
      <c r="FA141" s="212"/>
      <c r="FB141" s="215"/>
      <c r="FC141" s="214" t="s">
        <v>10</v>
      </c>
      <c r="FD141" s="212"/>
      <c r="FE141" s="215"/>
      <c r="FF141" s="214" t="s">
        <v>11</v>
      </c>
      <c r="FG141" s="212"/>
      <c r="FH141" s="215"/>
      <c r="FI141" s="214" t="s">
        <v>12</v>
      </c>
      <c r="FJ141" s="212"/>
      <c r="FK141" s="215"/>
      <c r="FL141" s="214" t="s">
        <v>13</v>
      </c>
      <c r="FM141" s="212"/>
      <c r="FN141" s="215"/>
      <c r="FO141" s="214" t="s">
        <v>14</v>
      </c>
      <c r="FP141" s="212"/>
      <c r="FQ141" s="215"/>
      <c r="FR141" s="214" t="s">
        <v>15</v>
      </c>
      <c r="FS141" s="212"/>
      <c r="FT141" s="215"/>
      <c r="FU141" s="212" t="s">
        <v>16</v>
      </c>
      <c r="FV141" s="212"/>
      <c r="FW141" s="215"/>
      <c r="FX141" s="212" t="s">
        <v>17</v>
      </c>
      <c r="FY141" s="212"/>
      <c r="FZ141" s="215"/>
      <c r="GA141" s="212" t="s">
        <v>18</v>
      </c>
      <c r="GB141" s="212"/>
      <c r="GC141" s="216"/>
    </row>
    <row r="142" spans="2:185" ht="15.75" thickBot="1">
      <c r="B142" s="218" t="s">
        <v>85</v>
      </c>
      <c r="C142" s="330" t="s">
        <v>86</v>
      </c>
      <c r="D142" s="330" t="s">
        <v>87</v>
      </c>
      <c r="E142" s="333" t="s">
        <v>88</v>
      </c>
      <c r="F142" s="219" t="s">
        <v>89</v>
      </c>
      <c r="G142" s="219" t="s">
        <v>90</v>
      </c>
      <c r="H142" s="221" t="s">
        <v>91</v>
      </c>
      <c r="I142" s="220" t="s">
        <v>89</v>
      </c>
      <c r="J142" s="219" t="s">
        <v>90</v>
      </c>
      <c r="K142" s="221" t="s">
        <v>91</v>
      </c>
      <c r="L142" s="220" t="s">
        <v>89</v>
      </c>
      <c r="M142" s="219" t="s">
        <v>90</v>
      </c>
      <c r="N142" s="221" t="s">
        <v>91</v>
      </c>
      <c r="O142" s="220" t="s">
        <v>89</v>
      </c>
      <c r="P142" s="219" t="s">
        <v>90</v>
      </c>
      <c r="Q142" s="221" t="s">
        <v>91</v>
      </c>
      <c r="R142" s="220" t="s">
        <v>89</v>
      </c>
      <c r="S142" s="219" t="s">
        <v>90</v>
      </c>
      <c r="T142" s="221" t="s">
        <v>91</v>
      </c>
      <c r="U142" s="220" t="s">
        <v>89</v>
      </c>
      <c r="V142" s="219" t="s">
        <v>90</v>
      </c>
      <c r="W142" s="221" t="s">
        <v>91</v>
      </c>
      <c r="X142" s="220" t="s">
        <v>89</v>
      </c>
      <c r="Y142" s="219" t="s">
        <v>90</v>
      </c>
      <c r="Z142" s="221" t="s">
        <v>91</v>
      </c>
      <c r="AA142" s="220" t="s">
        <v>89</v>
      </c>
      <c r="AB142" s="219" t="s">
        <v>90</v>
      </c>
      <c r="AC142" s="221" t="s">
        <v>91</v>
      </c>
      <c r="AD142" s="220" t="s">
        <v>89</v>
      </c>
      <c r="AE142" s="219" t="s">
        <v>90</v>
      </c>
      <c r="AF142" s="221" t="s">
        <v>91</v>
      </c>
      <c r="AG142" s="219" t="s">
        <v>89</v>
      </c>
      <c r="AH142" s="219" t="s">
        <v>90</v>
      </c>
      <c r="AI142" s="221" t="s">
        <v>91</v>
      </c>
      <c r="AJ142" s="219" t="s">
        <v>89</v>
      </c>
      <c r="AK142" s="219" t="s">
        <v>90</v>
      </c>
      <c r="AL142" s="221" t="s">
        <v>91</v>
      </c>
      <c r="AM142" s="219" t="s">
        <v>89</v>
      </c>
      <c r="AN142" s="219" t="s">
        <v>90</v>
      </c>
      <c r="AO142" s="219" t="s">
        <v>91</v>
      </c>
      <c r="AP142" s="219" t="s">
        <v>89</v>
      </c>
      <c r="AQ142" s="219" t="s">
        <v>90</v>
      </c>
      <c r="AR142" s="221" t="s">
        <v>91</v>
      </c>
      <c r="AS142" s="220" t="s">
        <v>89</v>
      </c>
      <c r="AT142" s="219" t="s">
        <v>90</v>
      </c>
      <c r="AU142" s="221" t="s">
        <v>91</v>
      </c>
      <c r="AV142" s="220" t="s">
        <v>89</v>
      </c>
      <c r="AW142" s="219" t="s">
        <v>90</v>
      </c>
      <c r="AX142" s="221" t="s">
        <v>91</v>
      </c>
      <c r="AY142" s="220" t="s">
        <v>89</v>
      </c>
      <c r="AZ142" s="219" t="s">
        <v>90</v>
      </c>
      <c r="BA142" s="221" t="s">
        <v>91</v>
      </c>
      <c r="BB142" s="220" t="s">
        <v>89</v>
      </c>
      <c r="BC142" s="219" t="s">
        <v>90</v>
      </c>
      <c r="BD142" s="221" t="s">
        <v>91</v>
      </c>
      <c r="BE142" s="220" t="s">
        <v>89</v>
      </c>
      <c r="BF142" s="219" t="s">
        <v>90</v>
      </c>
      <c r="BG142" s="221" t="s">
        <v>91</v>
      </c>
      <c r="BH142" s="220" t="s">
        <v>89</v>
      </c>
      <c r="BI142" s="219" t="s">
        <v>90</v>
      </c>
      <c r="BJ142" s="221" t="s">
        <v>91</v>
      </c>
      <c r="BK142" s="220" t="s">
        <v>89</v>
      </c>
      <c r="BL142" s="219" t="s">
        <v>90</v>
      </c>
      <c r="BM142" s="221" t="s">
        <v>91</v>
      </c>
      <c r="BN142" s="220" t="s">
        <v>89</v>
      </c>
      <c r="BO142" s="219" t="s">
        <v>90</v>
      </c>
      <c r="BP142" s="221" t="s">
        <v>91</v>
      </c>
      <c r="BQ142" s="219" t="s">
        <v>89</v>
      </c>
      <c r="BR142" s="219" t="s">
        <v>90</v>
      </c>
      <c r="BS142" s="221" t="s">
        <v>91</v>
      </c>
      <c r="BT142" s="219" t="s">
        <v>89</v>
      </c>
      <c r="BU142" s="219" t="s">
        <v>90</v>
      </c>
      <c r="BV142" s="221" t="s">
        <v>91</v>
      </c>
      <c r="BW142" s="219" t="s">
        <v>89</v>
      </c>
      <c r="BX142" s="219" t="s">
        <v>90</v>
      </c>
      <c r="BY142" s="222" t="s">
        <v>91</v>
      </c>
      <c r="BZ142" s="219" t="s">
        <v>89</v>
      </c>
      <c r="CA142" s="219" t="s">
        <v>90</v>
      </c>
      <c r="CB142" s="221" t="s">
        <v>91</v>
      </c>
      <c r="CC142" s="220" t="s">
        <v>89</v>
      </c>
      <c r="CD142" s="219" t="s">
        <v>90</v>
      </c>
      <c r="CE142" s="221" t="s">
        <v>91</v>
      </c>
      <c r="CF142" s="220" t="s">
        <v>89</v>
      </c>
      <c r="CG142" s="219" t="s">
        <v>90</v>
      </c>
      <c r="CH142" s="221" t="s">
        <v>91</v>
      </c>
      <c r="CI142" s="220" t="s">
        <v>89</v>
      </c>
      <c r="CJ142" s="219" t="s">
        <v>90</v>
      </c>
      <c r="CK142" s="221" t="s">
        <v>91</v>
      </c>
      <c r="CL142" s="220" t="s">
        <v>89</v>
      </c>
      <c r="CM142" s="219" t="s">
        <v>90</v>
      </c>
      <c r="CN142" s="221" t="s">
        <v>91</v>
      </c>
      <c r="CO142" s="220" t="s">
        <v>89</v>
      </c>
      <c r="CP142" s="219" t="s">
        <v>90</v>
      </c>
      <c r="CQ142" s="221" t="s">
        <v>91</v>
      </c>
      <c r="CR142" s="220" t="s">
        <v>89</v>
      </c>
      <c r="CS142" s="219" t="s">
        <v>90</v>
      </c>
      <c r="CT142" s="221" t="s">
        <v>91</v>
      </c>
      <c r="CU142" s="220" t="s">
        <v>89</v>
      </c>
      <c r="CV142" s="219" t="s">
        <v>90</v>
      </c>
      <c r="CW142" s="221" t="s">
        <v>91</v>
      </c>
      <c r="CX142" s="220" t="s">
        <v>89</v>
      </c>
      <c r="CY142" s="219" t="s">
        <v>90</v>
      </c>
      <c r="CZ142" s="221" t="s">
        <v>91</v>
      </c>
      <c r="DA142" s="219" t="s">
        <v>89</v>
      </c>
      <c r="DB142" s="219" t="s">
        <v>90</v>
      </c>
      <c r="DC142" s="221" t="s">
        <v>91</v>
      </c>
      <c r="DD142" s="219" t="s">
        <v>89</v>
      </c>
      <c r="DE142" s="219" t="s">
        <v>90</v>
      </c>
      <c r="DF142" s="221" t="s">
        <v>91</v>
      </c>
      <c r="DG142" s="219" t="s">
        <v>89</v>
      </c>
      <c r="DH142" s="219" t="s">
        <v>90</v>
      </c>
      <c r="DI142" s="222" t="s">
        <v>91</v>
      </c>
      <c r="DJ142" s="219" t="s">
        <v>89</v>
      </c>
      <c r="DK142" s="219" t="s">
        <v>90</v>
      </c>
      <c r="DL142" s="221" t="s">
        <v>91</v>
      </c>
      <c r="DM142" s="220" t="s">
        <v>89</v>
      </c>
      <c r="DN142" s="219" t="s">
        <v>90</v>
      </c>
      <c r="DO142" s="221" t="s">
        <v>91</v>
      </c>
      <c r="DP142" s="220" t="s">
        <v>89</v>
      </c>
      <c r="DQ142" s="219" t="s">
        <v>90</v>
      </c>
      <c r="DR142" s="221" t="s">
        <v>91</v>
      </c>
      <c r="DS142" s="220" t="s">
        <v>89</v>
      </c>
      <c r="DT142" s="219" t="s">
        <v>90</v>
      </c>
      <c r="DU142" s="221" t="s">
        <v>91</v>
      </c>
      <c r="DV142" s="220" t="s">
        <v>89</v>
      </c>
      <c r="DW142" s="219" t="s">
        <v>90</v>
      </c>
      <c r="DX142" s="221" t="s">
        <v>91</v>
      </c>
      <c r="DY142" s="220" t="s">
        <v>89</v>
      </c>
      <c r="DZ142" s="219" t="s">
        <v>90</v>
      </c>
      <c r="EA142" s="221" t="s">
        <v>91</v>
      </c>
      <c r="EB142" s="220" t="s">
        <v>89</v>
      </c>
      <c r="EC142" s="219" t="s">
        <v>90</v>
      </c>
      <c r="ED142" s="221" t="s">
        <v>91</v>
      </c>
      <c r="EE142" s="220" t="s">
        <v>89</v>
      </c>
      <c r="EF142" s="219" t="s">
        <v>90</v>
      </c>
      <c r="EG142" s="221" t="s">
        <v>91</v>
      </c>
      <c r="EH142" s="220" t="s">
        <v>89</v>
      </c>
      <c r="EI142" s="219" t="s">
        <v>90</v>
      </c>
      <c r="EJ142" s="221" t="s">
        <v>91</v>
      </c>
      <c r="EK142" s="219" t="s">
        <v>89</v>
      </c>
      <c r="EL142" s="219" t="s">
        <v>90</v>
      </c>
      <c r="EM142" s="221" t="s">
        <v>91</v>
      </c>
      <c r="EN142" s="219" t="s">
        <v>89</v>
      </c>
      <c r="EO142" s="219" t="s">
        <v>90</v>
      </c>
      <c r="EP142" s="221" t="s">
        <v>91</v>
      </c>
      <c r="EQ142" s="219" t="s">
        <v>89</v>
      </c>
      <c r="ER142" s="219" t="s">
        <v>90</v>
      </c>
      <c r="ES142" s="222" t="s">
        <v>91</v>
      </c>
      <c r="ET142" s="219" t="s">
        <v>89</v>
      </c>
      <c r="EU142" s="219" t="s">
        <v>90</v>
      </c>
      <c r="EV142" s="221" t="s">
        <v>91</v>
      </c>
      <c r="EW142" s="220" t="s">
        <v>89</v>
      </c>
      <c r="EX142" s="219" t="s">
        <v>90</v>
      </c>
      <c r="EY142" s="221" t="s">
        <v>91</v>
      </c>
      <c r="EZ142" s="220" t="s">
        <v>89</v>
      </c>
      <c r="FA142" s="219" t="s">
        <v>90</v>
      </c>
      <c r="FB142" s="221" t="s">
        <v>91</v>
      </c>
      <c r="FC142" s="220" t="s">
        <v>89</v>
      </c>
      <c r="FD142" s="219" t="s">
        <v>90</v>
      </c>
      <c r="FE142" s="221" t="s">
        <v>91</v>
      </c>
      <c r="FF142" s="220" t="s">
        <v>89</v>
      </c>
      <c r="FG142" s="219" t="s">
        <v>90</v>
      </c>
      <c r="FH142" s="221" t="s">
        <v>91</v>
      </c>
      <c r="FI142" s="220" t="s">
        <v>89</v>
      </c>
      <c r="FJ142" s="219" t="s">
        <v>90</v>
      </c>
      <c r="FK142" s="221" t="s">
        <v>91</v>
      </c>
      <c r="FL142" s="220" t="s">
        <v>89</v>
      </c>
      <c r="FM142" s="219" t="s">
        <v>90</v>
      </c>
      <c r="FN142" s="221" t="s">
        <v>91</v>
      </c>
      <c r="FO142" s="220" t="s">
        <v>89</v>
      </c>
      <c r="FP142" s="219" t="s">
        <v>90</v>
      </c>
      <c r="FQ142" s="221" t="s">
        <v>91</v>
      </c>
      <c r="FR142" s="220" t="s">
        <v>89</v>
      </c>
      <c r="FS142" s="219" t="s">
        <v>90</v>
      </c>
      <c r="FT142" s="221" t="s">
        <v>91</v>
      </c>
      <c r="FU142" s="219" t="s">
        <v>89</v>
      </c>
      <c r="FV142" s="219" t="s">
        <v>90</v>
      </c>
      <c r="FW142" s="221" t="s">
        <v>91</v>
      </c>
      <c r="FX142" s="219" t="s">
        <v>89</v>
      </c>
      <c r="FY142" s="219" t="s">
        <v>90</v>
      </c>
      <c r="FZ142" s="221" t="s">
        <v>91</v>
      </c>
      <c r="GA142" s="219" t="s">
        <v>89</v>
      </c>
      <c r="GB142" s="219" t="s">
        <v>90</v>
      </c>
      <c r="GC142" s="222" t="s">
        <v>91</v>
      </c>
    </row>
    <row r="143" spans="2:185" ht="15.75" thickBot="1">
      <c r="B143" s="223"/>
      <c r="C143" s="331"/>
      <c r="D143" s="332"/>
      <c r="E143" s="334"/>
      <c r="F143" s="224" t="s">
        <v>92</v>
      </c>
      <c r="G143" s="224" t="s">
        <v>93</v>
      </c>
      <c r="H143" s="227" t="s">
        <v>93</v>
      </c>
      <c r="I143" s="225" t="s">
        <v>92</v>
      </c>
      <c r="J143" s="224" t="s">
        <v>93</v>
      </c>
      <c r="K143" s="226" t="s">
        <v>93</v>
      </c>
      <c r="L143" s="225" t="s">
        <v>92</v>
      </c>
      <c r="M143" s="224" t="s">
        <v>93</v>
      </c>
      <c r="N143" s="226" t="s">
        <v>93</v>
      </c>
      <c r="O143" s="225" t="s">
        <v>92</v>
      </c>
      <c r="P143" s="224" t="s">
        <v>93</v>
      </c>
      <c r="Q143" s="226" t="s">
        <v>93</v>
      </c>
      <c r="R143" s="225" t="s">
        <v>92</v>
      </c>
      <c r="S143" s="224" t="s">
        <v>93</v>
      </c>
      <c r="T143" s="226" t="s">
        <v>93</v>
      </c>
      <c r="U143" s="225" t="s">
        <v>92</v>
      </c>
      <c r="V143" s="224" t="s">
        <v>93</v>
      </c>
      <c r="W143" s="226" t="s">
        <v>93</v>
      </c>
      <c r="X143" s="225" t="s">
        <v>92</v>
      </c>
      <c r="Y143" s="224" t="s">
        <v>93</v>
      </c>
      <c r="Z143" s="226" t="s">
        <v>93</v>
      </c>
      <c r="AA143" s="225" t="s">
        <v>92</v>
      </c>
      <c r="AB143" s="224" t="s">
        <v>93</v>
      </c>
      <c r="AC143" s="226" t="s">
        <v>93</v>
      </c>
      <c r="AD143" s="225" t="s">
        <v>92</v>
      </c>
      <c r="AE143" s="224" t="s">
        <v>93</v>
      </c>
      <c r="AF143" s="226" t="s">
        <v>93</v>
      </c>
      <c r="AG143" s="224" t="s">
        <v>92</v>
      </c>
      <c r="AH143" s="224" t="s">
        <v>93</v>
      </c>
      <c r="AI143" s="226" t="s">
        <v>93</v>
      </c>
      <c r="AJ143" s="224" t="s">
        <v>92</v>
      </c>
      <c r="AK143" s="224" t="s">
        <v>93</v>
      </c>
      <c r="AL143" s="226" t="s">
        <v>93</v>
      </c>
      <c r="AM143" s="224" t="s">
        <v>92</v>
      </c>
      <c r="AN143" s="224" t="s">
        <v>93</v>
      </c>
      <c r="AO143" s="224" t="s">
        <v>93</v>
      </c>
      <c r="AP143" s="224" t="s">
        <v>92</v>
      </c>
      <c r="AQ143" s="224" t="s">
        <v>93</v>
      </c>
      <c r="AR143" s="227" t="s">
        <v>93</v>
      </c>
      <c r="AS143" s="225" t="s">
        <v>92</v>
      </c>
      <c r="AT143" s="224" t="s">
        <v>93</v>
      </c>
      <c r="AU143" s="226" t="s">
        <v>93</v>
      </c>
      <c r="AV143" s="225" t="s">
        <v>92</v>
      </c>
      <c r="AW143" s="224" t="s">
        <v>93</v>
      </c>
      <c r="AX143" s="226" t="s">
        <v>93</v>
      </c>
      <c r="AY143" s="225" t="s">
        <v>92</v>
      </c>
      <c r="AZ143" s="224" t="s">
        <v>93</v>
      </c>
      <c r="BA143" s="226" t="s">
        <v>93</v>
      </c>
      <c r="BB143" s="225" t="s">
        <v>92</v>
      </c>
      <c r="BC143" s="224" t="s">
        <v>93</v>
      </c>
      <c r="BD143" s="226" t="s">
        <v>93</v>
      </c>
      <c r="BE143" s="225" t="s">
        <v>92</v>
      </c>
      <c r="BF143" s="224" t="s">
        <v>93</v>
      </c>
      <c r="BG143" s="226" t="s">
        <v>93</v>
      </c>
      <c r="BH143" s="225" t="s">
        <v>92</v>
      </c>
      <c r="BI143" s="224" t="s">
        <v>93</v>
      </c>
      <c r="BJ143" s="226" t="s">
        <v>93</v>
      </c>
      <c r="BK143" s="225" t="s">
        <v>92</v>
      </c>
      <c r="BL143" s="224" t="s">
        <v>93</v>
      </c>
      <c r="BM143" s="226" t="s">
        <v>93</v>
      </c>
      <c r="BN143" s="225" t="s">
        <v>92</v>
      </c>
      <c r="BO143" s="224" t="s">
        <v>93</v>
      </c>
      <c r="BP143" s="226" t="s">
        <v>93</v>
      </c>
      <c r="BQ143" s="224" t="s">
        <v>92</v>
      </c>
      <c r="BR143" s="224" t="s">
        <v>93</v>
      </c>
      <c r="BS143" s="226" t="s">
        <v>93</v>
      </c>
      <c r="BT143" s="224" t="s">
        <v>92</v>
      </c>
      <c r="BU143" s="224" t="s">
        <v>93</v>
      </c>
      <c r="BV143" s="226" t="s">
        <v>93</v>
      </c>
      <c r="BW143" s="224" t="s">
        <v>92</v>
      </c>
      <c r="BX143" s="224" t="s">
        <v>93</v>
      </c>
      <c r="BY143" s="226" t="s">
        <v>93</v>
      </c>
      <c r="BZ143" s="224" t="s">
        <v>92</v>
      </c>
      <c r="CA143" s="224" t="s">
        <v>93</v>
      </c>
      <c r="CB143" s="227" t="s">
        <v>93</v>
      </c>
      <c r="CC143" s="225" t="s">
        <v>92</v>
      </c>
      <c r="CD143" s="224" t="s">
        <v>93</v>
      </c>
      <c r="CE143" s="226" t="s">
        <v>93</v>
      </c>
      <c r="CF143" s="225" t="s">
        <v>92</v>
      </c>
      <c r="CG143" s="224" t="s">
        <v>93</v>
      </c>
      <c r="CH143" s="226" t="s">
        <v>93</v>
      </c>
      <c r="CI143" s="225" t="s">
        <v>92</v>
      </c>
      <c r="CJ143" s="224" t="s">
        <v>93</v>
      </c>
      <c r="CK143" s="226" t="s">
        <v>93</v>
      </c>
      <c r="CL143" s="225" t="s">
        <v>92</v>
      </c>
      <c r="CM143" s="224" t="s">
        <v>93</v>
      </c>
      <c r="CN143" s="226" t="s">
        <v>93</v>
      </c>
      <c r="CO143" s="225" t="s">
        <v>92</v>
      </c>
      <c r="CP143" s="224" t="s">
        <v>93</v>
      </c>
      <c r="CQ143" s="226" t="s">
        <v>93</v>
      </c>
      <c r="CR143" s="225" t="s">
        <v>92</v>
      </c>
      <c r="CS143" s="224" t="s">
        <v>93</v>
      </c>
      <c r="CT143" s="226" t="s">
        <v>93</v>
      </c>
      <c r="CU143" s="225" t="s">
        <v>92</v>
      </c>
      <c r="CV143" s="224" t="s">
        <v>93</v>
      </c>
      <c r="CW143" s="226" t="s">
        <v>93</v>
      </c>
      <c r="CX143" s="225" t="s">
        <v>92</v>
      </c>
      <c r="CY143" s="224" t="s">
        <v>93</v>
      </c>
      <c r="CZ143" s="226" t="s">
        <v>93</v>
      </c>
      <c r="DA143" s="224" t="s">
        <v>92</v>
      </c>
      <c r="DB143" s="224" t="s">
        <v>93</v>
      </c>
      <c r="DC143" s="226" t="s">
        <v>93</v>
      </c>
      <c r="DD143" s="224" t="s">
        <v>92</v>
      </c>
      <c r="DE143" s="224" t="s">
        <v>93</v>
      </c>
      <c r="DF143" s="226" t="s">
        <v>93</v>
      </c>
      <c r="DG143" s="224" t="s">
        <v>92</v>
      </c>
      <c r="DH143" s="224" t="s">
        <v>93</v>
      </c>
      <c r="DI143" s="226" t="s">
        <v>93</v>
      </c>
      <c r="DJ143" s="224" t="s">
        <v>92</v>
      </c>
      <c r="DK143" s="224" t="s">
        <v>93</v>
      </c>
      <c r="DL143" s="227" t="s">
        <v>93</v>
      </c>
      <c r="DM143" s="225" t="s">
        <v>92</v>
      </c>
      <c r="DN143" s="224" t="s">
        <v>93</v>
      </c>
      <c r="DO143" s="226" t="s">
        <v>93</v>
      </c>
      <c r="DP143" s="225" t="s">
        <v>92</v>
      </c>
      <c r="DQ143" s="224" t="s">
        <v>93</v>
      </c>
      <c r="DR143" s="226" t="s">
        <v>93</v>
      </c>
      <c r="DS143" s="225" t="s">
        <v>92</v>
      </c>
      <c r="DT143" s="224" t="s">
        <v>93</v>
      </c>
      <c r="DU143" s="226" t="s">
        <v>93</v>
      </c>
      <c r="DV143" s="225" t="s">
        <v>92</v>
      </c>
      <c r="DW143" s="224" t="s">
        <v>93</v>
      </c>
      <c r="DX143" s="226" t="s">
        <v>93</v>
      </c>
      <c r="DY143" s="225" t="s">
        <v>92</v>
      </c>
      <c r="DZ143" s="224" t="s">
        <v>93</v>
      </c>
      <c r="EA143" s="226" t="s">
        <v>93</v>
      </c>
      <c r="EB143" s="225" t="s">
        <v>92</v>
      </c>
      <c r="EC143" s="224" t="s">
        <v>93</v>
      </c>
      <c r="ED143" s="226" t="s">
        <v>93</v>
      </c>
      <c r="EE143" s="225" t="s">
        <v>92</v>
      </c>
      <c r="EF143" s="224" t="s">
        <v>93</v>
      </c>
      <c r="EG143" s="226" t="s">
        <v>93</v>
      </c>
      <c r="EH143" s="225" t="s">
        <v>92</v>
      </c>
      <c r="EI143" s="224" t="s">
        <v>93</v>
      </c>
      <c r="EJ143" s="226" t="s">
        <v>93</v>
      </c>
      <c r="EK143" s="224" t="s">
        <v>92</v>
      </c>
      <c r="EL143" s="224" t="s">
        <v>93</v>
      </c>
      <c r="EM143" s="226" t="s">
        <v>93</v>
      </c>
      <c r="EN143" s="224" t="s">
        <v>92</v>
      </c>
      <c r="EO143" s="224" t="s">
        <v>93</v>
      </c>
      <c r="EP143" s="226" t="s">
        <v>93</v>
      </c>
      <c r="EQ143" s="224" t="s">
        <v>92</v>
      </c>
      <c r="ER143" s="224" t="s">
        <v>93</v>
      </c>
      <c r="ES143" s="226" t="s">
        <v>93</v>
      </c>
      <c r="ET143" s="224" t="s">
        <v>92</v>
      </c>
      <c r="EU143" s="224" t="s">
        <v>93</v>
      </c>
      <c r="EV143" s="227" t="s">
        <v>93</v>
      </c>
      <c r="EW143" s="225" t="s">
        <v>92</v>
      </c>
      <c r="EX143" s="224" t="s">
        <v>93</v>
      </c>
      <c r="EY143" s="226" t="s">
        <v>93</v>
      </c>
      <c r="EZ143" s="225" t="s">
        <v>92</v>
      </c>
      <c r="FA143" s="224" t="s">
        <v>93</v>
      </c>
      <c r="FB143" s="226" t="s">
        <v>93</v>
      </c>
      <c r="FC143" s="225" t="s">
        <v>92</v>
      </c>
      <c r="FD143" s="224" t="s">
        <v>93</v>
      </c>
      <c r="FE143" s="226" t="s">
        <v>93</v>
      </c>
      <c r="FF143" s="225" t="s">
        <v>92</v>
      </c>
      <c r="FG143" s="224" t="s">
        <v>93</v>
      </c>
      <c r="FH143" s="226" t="s">
        <v>93</v>
      </c>
      <c r="FI143" s="225" t="s">
        <v>92</v>
      </c>
      <c r="FJ143" s="224" t="s">
        <v>93</v>
      </c>
      <c r="FK143" s="226" t="s">
        <v>93</v>
      </c>
      <c r="FL143" s="225" t="s">
        <v>92</v>
      </c>
      <c r="FM143" s="224" t="s">
        <v>93</v>
      </c>
      <c r="FN143" s="226" t="s">
        <v>93</v>
      </c>
      <c r="FO143" s="225" t="s">
        <v>92</v>
      </c>
      <c r="FP143" s="224" t="s">
        <v>93</v>
      </c>
      <c r="FQ143" s="226" t="s">
        <v>93</v>
      </c>
      <c r="FR143" s="225" t="s">
        <v>92</v>
      </c>
      <c r="FS143" s="224" t="s">
        <v>93</v>
      </c>
      <c r="FT143" s="226" t="s">
        <v>93</v>
      </c>
      <c r="FU143" s="224" t="s">
        <v>92</v>
      </c>
      <c r="FV143" s="224" t="s">
        <v>93</v>
      </c>
      <c r="FW143" s="226" t="s">
        <v>93</v>
      </c>
      <c r="FX143" s="224" t="s">
        <v>92</v>
      </c>
      <c r="FY143" s="224" t="s">
        <v>93</v>
      </c>
      <c r="FZ143" s="226" t="s">
        <v>93</v>
      </c>
      <c r="GA143" s="224" t="s">
        <v>92</v>
      </c>
      <c r="GB143" s="224" t="s">
        <v>93</v>
      </c>
      <c r="GC143" s="226" t="s">
        <v>93</v>
      </c>
    </row>
    <row r="144" spans="2:185" ht="15">
      <c r="B144" s="253" t="s">
        <v>94</v>
      </c>
      <c r="C144" s="229"/>
      <c r="D144" s="230"/>
      <c r="E144" s="231"/>
      <c r="F144" s="235"/>
      <c r="G144" s="233">
        <f>$C$144*$D$144*F144/2000</f>
        <v>0</v>
      </c>
      <c r="H144" s="234"/>
      <c r="I144" s="235"/>
      <c r="J144" s="233">
        <f>$C$144*$D$144*I144/2000</f>
        <v>0</v>
      </c>
      <c r="K144" s="234"/>
      <c r="L144" s="235"/>
      <c r="M144" s="233">
        <f>$C$144*$D$144*L144/2000</f>
        <v>0</v>
      </c>
      <c r="N144" s="234"/>
      <c r="O144" s="235"/>
      <c r="P144" s="233">
        <f>$C$144*$D$144*O144/2000</f>
        <v>0</v>
      </c>
      <c r="Q144" s="234"/>
      <c r="R144" s="235"/>
      <c r="S144" s="233">
        <f>$C$144*$D$144*R144/2000</f>
        <v>0</v>
      </c>
      <c r="T144" s="234"/>
      <c r="U144" s="235"/>
      <c r="V144" s="233">
        <f>$C$144*$D$144*U144/2000</f>
        <v>0</v>
      </c>
      <c r="W144" s="234"/>
      <c r="X144" s="235"/>
      <c r="Y144" s="233">
        <f>$C$144*$D$144*X144/2000</f>
        <v>0</v>
      </c>
      <c r="Z144" s="234"/>
      <c r="AA144" s="235"/>
      <c r="AB144" s="233">
        <f>$C$144*$D$144*AA144/2000</f>
        <v>0</v>
      </c>
      <c r="AC144" s="234"/>
      <c r="AD144" s="235"/>
      <c r="AE144" s="233">
        <f>$C$144*$D$144*AD144/2000</f>
        <v>0</v>
      </c>
      <c r="AF144" s="234"/>
      <c r="AG144" s="235"/>
      <c r="AH144" s="233">
        <f>$C$144*$D$144*AG144/2000</f>
        <v>0</v>
      </c>
      <c r="AI144" s="234"/>
      <c r="AJ144" s="235"/>
      <c r="AK144" s="233">
        <f>$C$144*$D$144*AJ144/2000</f>
        <v>0</v>
      </c>
      <c r="AL144" s="234"/>
      <c r="AM144" s="235"/>
      <c r="AN144" s="233">
        <f>$C$144*$D$144*AM144/2000</f>
        <v>0</v>
      </c>
      <c r="AO144" s="234"/>
      <c r="AP144" s="235"/>
      <c r="AQ144" s="233">
        <f>$C$144*$D$144*AP144/2000</f>
        <v>0</v>
      </c>
      <c r="AR144" s="234"/>
      <c r="AS144" s="235"/>
      <c r="AT144" s="233">
        <f>$C$144*$D$144*AS144/2000</f>
        <v>0</v>
      </c>
      <c r="AU144" s="234"/>
      <c r="AV144" s="235"/>
      <c r="AW144" s="233">
        <f>$C$144*$D$144*AV144/2000</f>
        <v>0</v>
      </c>
      <c r="AX144" s="234"/>
      <c r="AY144" s="235"/>
      <c r="AZ144" s="233">
        <f>$C$144*$D$144*AY144/2000</f>
        <v>0</v>
      </c>
      <c r="BA144" s="234"/>
      <c r="BB144" s="235"/>
      <c r="BC144" s="233">
        <f>$C$144*$D$144*BB144/2000</f>
        <v>0</v>
      </c>
      <c r="BD144" s="234"/>
      <c r="BE144" s="235"/>
      <c r="BF144" s="233">
        <f>$C$144*$D$144*BE144/2000</f>
        <v>0</v>
      </c>
      <c r="BG144" s="239"/>
      <c r="BH144" s="235"/>
      <c r="BI144" s="233">
        <f>$C$144*$D$144*BH144/2000</f>
        <v>0</v>
      </c>
      <c r="BJ144" s="234"/>
      <c r="BK144" s="235"/>
      <c r="BL144" s="233">
        <f>$C$144*$D$144*BK144/2000</f>
        <v>0</v>
      </c>
      <c r="BM144" s="234"/>
      <c r="BN144" s="235"/>
      <c r="BO144" s="233">
        <f>$C$144*$D$144*BN144/2000</f>
        <v>0</v>
      </c>
      <c r="BP144" s="234"/>
      <c r="BQ144" s="235"/>
      <c r="BR144" s="233">
        <f>$C$144*$D$144*BQ144/2000</f>
        <v>0</v>
      </c>
      <c r="BS144" s="234"/>
      <c r="BT144" s="235"/>
      <c r="BU144" s="233">
        <f>$C$144*$D$144*BT144/2000</f>
        <v>0</v>
      </c>
      <c r="BV144" s="234"/>
      <c r="BW144" s="235"/>
      <c r="BX144" s="233">
        <f>$C$144*$D$144*BW144/2000</f>
        <v>0</v>
      </c>
      <c r="BY144" s="234"/>
      <c r="BZ144" s="235"/>
      <c r="CA144" s="233">
        <f>$C$144*$D$144*BZ144/2000</f>
        <v>0</v>
      </c>
      <c r="CB144" s="234"/>
      <c r="CC144" s="235"/>
      <c r="CD144" s="233">
        <f>$C$144*$D$144*CC144/2000</f>
        <v>0</v>
      </c>
      <c r="CE144" s="234"/>
      <c r="CF144" s="235"/>
      <c r="CG144" s="233">
        <f>$C$144*$D$144*CF144/2000</f>
        <v>0</v>
      </c>
      <c r="CH144" s="234"/>
      <c r="CI144" s="235"/>
      <c r="CJ144" s="233">
        <f>$C$144*$D$144*CI144/2000</f>
        <v>0</v>
      </c>
      <c r="CK144" s="234"/>
      <c r="CL144" s="235"/>
      <c r="CM144" s="233">
        <f>$C$144*$D$144*CL144/2000</f>
        <v>0</v>
      </c>
      <c r="CN144" s="234"/>
      <c r="CO144" s="235"/>
      <c r="CP144" s="233">
        <f>$C$144*$D$144*CO144/2000</f>
        <v>0</v>
      </c>
      <c r="CQ144" s="234"/>
      <c r="CR144" s="235"/>
      <c r="CS144" s="233">
        <f>$C$144*$D$144*CR144/2000</f>
        <v>0</v>
      </c>
      <c r="CT144" s="234"/>
      <c r="CU144" s="235"/>
      <c r="CV144" s="233">
        <f>$C$144*$D$144*CU144/2000</f>
        <v>0</v>
      </c>
      <c r="CW144" s="234"/>
      <c r="CX144" s="235"/>
      <c r="CY144" s="233">
        <f>$C$144*$D$144*CX144/2000</f>
        <v>0</v>
      </c>
      <c r="CZ144" s="234"/>
      <c r="DA144" s="235"/>
      <c r="DB144" s="233">
        <f>$C$144*$D$144*DA144/2000</f>
        <v>0</v>
      </c>
      <c r="DC144" s="234"/>
      <c r="DD144" s="235"/>
      <c r="DE144" s="233">
        <f>$C$144*$D$144*DD144/2000</f>
        <v>0</v>
      </c>
      <c r="DF144" s="234"/>
      <c r="DG144" s="235"/>
      <c r="DH144" s="233">
        <f>$C$144*$D$144*DG144/2000</f>
        <v>0</v>
      </c>
      <c r="DI144" s="234"/>
      <c r="DJ144" s="235"/>
      <c r="DK144" s="233">
        <f>$C$144*$D$144*DJ144/2000</f>
        <v>0</v>
      </c>
      <c r="DL144" s="234"/>
      <c r="DM144" s="235"/>
      <c r="DN144" s="233">
        <f>$C$144*$D$144*DM144/2000</f>
        <v>0</v>
      </c>
      <c r="DO144" s="234"/>
      <c r="DP144" s="235"/>
      <c r="DQ144" s="233">
        <f>$C$144*$D$144*DP144/2000</f>
        <v>0</v>
      </c>
      <c r="DR144" s="234"/>
      <c r="DS144" s="235"/>
      <c r="DT144" s="233">
        <f>$C$144*$D$144*DS144/2000</f>
        <v>0</v>
      </c>
      <c r="DU144" s="234"/>
      <c r="DV144" s="235"/>
      <c r="DW144" s="233">
        <f>$C$144*$D$144*DV144/2000</f>
        <v>0</v>
      </c>
      <c r="DX144" s="234"/>
      <c r="DY144" s="235"/>
      <c r="DZ144" s="233">
        <f>$C$144*$D$144*DY144/2000</f>
        <v>0</v>
      </c>
      <c r="EA144" s="234"/>
      <c r="EB144" s="235"/>
      <c r="EC144" s="233">
        <f>$C$144*$D$144*EB144/2000</f>
        <v>0</v>
      </c>
      <c r="ED144" s="234"/>
      <c r="EE144" s="235"/>
      <c r="EF144" s="233">
        <f>$C$144*$D$144*EE144/2000</f>
        <v>0</v>
      </c>
      <c r="EG144" s="234"/>
      <c r="EH144" s="235"/>
      <c r="EI144" s="233">
        <f>$C$144*$D$144*EH144/2000</f>
        <v>0</v>
      </c>
      <c r="EJ144" s="234"/>
      <c r="EK144" s="235"/>
      <c r="EL144" s="233">
        <f>$C$144*$D$144*EK144/2000</f>
        <v>0</v>
      </c>
      <c r="EM144" s="234"/>
      <c r="EN144" s="235"/>
      <c r="EO144" s="233">
        <f>$C$144*$D$144*EN144/2000</f>
        <v>0</v>
      </c>
      <c r="EP144" s="234"/>
      <c r="EQ144" s="235"/>
      <c r="ER144" s="233">
        <f>$C$144*$D$144*EQ144/2000</f>
        <v>0</v>
      </c>
      <c r="ES144" s="234"/>
      <c r="ET144" s="235"/>
      <c r="EU144" s="233">
        <f>$C$144*$D$144*ET144/2000</f>
        <v>0</v>
      </c>
      <c r="EV144" s="234"/>
      <c r="EW144" s="235"/>
      <c r="EX144" s="233">
        <f>$C$144*$D$144*EW144/2000</f>
        <v>0</v>
      </c>
      <c r="EY144" s="234"/>
      <c r="EZ144" s="235"/>
      <c r="FA144" s="233">
        <f>$C$144*$D$144*EZ144/2000</f>
        <v>0</v>
      </c>
      <c r="FB144" s="234"/>
      <c r="FC144" s="235"/>
      <c r="FD144" s="233">
        <f>$C$144*$D$144*FC144/2000</f>
        <v>0</v>
      </c>
      <c r="FE144" s="234"/>
      <c r="FF144" s="235"/>
      <c r="FG144" s="233">
        <f>$C$144*$D$144*FF144/2000</f>
        <v>0</v>
      </c>
      <c r="FH144" s="234"/>
      <c r="FI144" s="235"/>
      <c r="FJ144" s="233">
        <f>$C$144*$D$144*FI144/2000</f>
        <v>0</v>
      </c>
      <c r="FK144" s="234"/>
      <c r="FL144" s="235"/>
      <c r="FM144" s="233">
        <f>$C$144*$D$144*FL144/2000</f>
        <v>0</v>
      </c>
      <c r="FN144" s="234"/>
      <c r="FO144" s="235"/>
      <c r="FP144" s="233">
        <f>$C$144*$D$144*FO144/2000</f>
        <v>0</v>
      </c>
      <c r="FQ144" s="234"/>
      <c r="FR144" s="235"/>
      <c r="FS144" s="233">
        <f>$C$144*$D$144*FR144/2000</f>
        <v>0</v>
      </c>
      <c r="FT144" s="234"/>
      <c r="FU144" s="235"/>
      <c r="FV144" s="233">
        <f>$C$144*$D$144*FU144/2000</f>
        <v>0</v>
      </c>
      <c r="FW144" s="234"/>
      <c r="FX144" s="235"/>
      <c r="FY144" s="233">
        <f>$C$144*$D$144*FX144/2000</f>
        <v>0</v>
      </c>
      <c r="FZ144" s="234"/>
      <c r="GA144" s="235"/>
      <c r="GB144" s="233">
        <f>$C$144*$D$144*GA144/2000</f>
        <v>0</v>
      </c>
      <c r="GC144" s="234"/>
    </row>
    <row r="145" spans="2:185" ht="15">
      <c r="B145" s="236"/>
      <c r="C145" s="237"/>
      <c r="D145" s="237"/>
      <c r="E145" s="238"/>
      <c r="F145" s="237"/>
      <c r="G145" s="239"/>
      <c r="H145" s="233">
        <f>$C$144*$E145*$F$144/2000</f>
        <v>0</v>
      </c>
      <c r="I145" s="237"/>
      <c r="J145" s="239"/>
      <c r="K145" s="233">
        <f>$C$144*$E145*$I$144/2000</f>
        <v>0</v>
      </c>
      <c r="L145" s="237"/>
      <c r="M145" s="239"/>
      <c r="N145" s="233">
        <f>$C$144*$E145*$L$144/2000</f>
        <v>0</v>
      </c>
      <c r="O145" s="237"/>
      <c r="P145" s="239"/>
      <c r="Q145" s="233">
        <f>$C$144*$E145*$O$144/2000</f>
        <v>0</v>
      </c>
      <c r="R145" s="237"/>
      <c r="S145" s="239"/>
      <c r="T145" s="233">
        <f>$C$144*$E145*$R$144/2000</f>
        <v>0</v>
      </c>
      <c r="U145" s="237"/>
      <c r="V145" s="239"/>
      <c r="W145" s="233">
        <f>$C$144*$E145*$U$144/2000</f>
        <v>0</v>
      </c>
      <c r="X145" s="237"/>
      <c r="Y145" s="239"/>
      <c r="Z145" s="233">
        <f>$C$144*$E145*$X$144/2000</f>
        <v>0</v>
      </c>
      <c r="AA145" s="237"/>
      <c r="AB145" s="239"/>
      <c r="AC145" s="233">
        <f>$C$144*$E145*$AA$144/2000</f>
        <v>0</v>
      </c>
      <c r="AD145" s="237"/>
      <c r="AE145" s="239"/>
      <c r="AF145" s="233">
        <f>$C$144*$E145*$AD$144/2000</f>
        <v>0</v>
      </c>
      <c r="AG145" s="237"/>
      <c r="AH145" s="239"/>
      <c r="AI145" s="233">
        <f>$C$144*$E145*$AG$144/2000</f>
        <v>0</v>
      </c>
      <c r="AJ145" s="237"/>
      <c r="AK145" s="239"/>
      <c r="AL145" s="233">
        <f>$C$144*$E145*$AJ$144/2000</f>
        <v>0</v>
      </c>
      <c r="AM145" s="237"/>
      <c r="AN145" s="239"/>
      <c r="AO145" s="233">
        <f>$C$144*$E145*$AM$144/2000</f>
        <v>0</v>
      </c>
      <c r="AP145" s="237"/>
      <c r="AQ145" s="239"/>
      <c r="AR145" s="233">
        <f>$C$144*$E145*$AP$144/2000</f>
        <v>0</v>
      </c>
      <c r="AS145" s="237"/>
      <c r="AT145" s="239"/>
      <c r="AU145" s="233">
        <f>$C$144*$E145*$AS$144/2000</f>
        <v>0</v>
      </c>
      <c r="AV145" s="237"/>
      <c r="AW145" s="239"/>
      <c r="AX145" s="233">
        <f>$C$144*$E145*$AV$144/2000</f>
        <v>0</v>
      </c>
      <c r="AY145" s="237"/>
      <c r="AZ145" s="239"/>
      <c r="BA145" s="233">
        <f>$C$144*$E145*$AY$144/2000</f>
        <v>0</v>
      </c>
      <c r="BB145" s="237"/>
      <c r="BC145" s="239"/>
      <c r="BD145" s="233">
        <f>$C$144*$E145*$BB$144/2000</f>
        <v>0</v>
      </c>
      <c r="BE145" s="237"/>
      <c r="BF145" s="239"/>
      <c r="BG145" s="233">
        <f>$C$144*$E145*$BE$144/2000</f>
        <v>0</v>
      </c>
      <c r="BH145" s="237"/>
      <c r="BI145" s="239"/>
      <c r="BJ145" s="233">
        <f>$C$144*$E145*$BH$144/2000</f>
        <v>0</v>
      </c>
      <c r="BK145" s="237"/>
      <c r="BL145" s="239"/>
      <c r="BM145" s="233">
        <f>$C$144*$E145*$BK$144/2000</f>
        <v>0</v>
      </c>
      <c r="BN145" s="237"/>
      <c r="BO145" s="239"/>
      <c r="BP145" s="233">
        <f>$C$144*$E145*$BN$144/2000</f>
        <v>0</v>
      </c>
      <c r="BQ145" s="237"/>
      <c r="BR145" s="239"/>
      <c r="BS145" s="233">
        <f>$C$144*$E145*$BQ$144/2000</f>
        <v>0</v>
      </c>
      <c r="BT145" s="237"/>
      <c r="BU145" s="239"/>
      <c r="BV145" s="233">
        <f>$C$144*$E145*$BT$144/2000</f>
        <v>0</v>
      </c>
      <c r="BW145" s="237"/>
      <c r="BX145" s="239"/>
      <c r="BY145" s="233">
        <f>$C$144*$E145*$BW$144/2000</f>
        <v>0</v>
      </c>
      <c r="BZ145" s="237"/>
      <c r="CA145" s="239"/>
      <c r="CB145" s="233">
        <f>$C$144*$E145*$BZ$144/2000</f>
        <v>0</v>
      </c>
      <c r="CC145" s="237"/>
      <c r="CD145" s="239"/>
      <c r="CE145" s="233">
        <f>$C$144*$E145*$CC$144/2000</f>
        <v>0</v>
      </c>
      <c r="CF145" s="237"/>
      <c r="CG145" s="239"/>
      <c r="CH145" s="233">
        <f>$C$144*$E145*$CF$144/2000</f>
        <v>0</v>
      </c>
      <c r="CI145" s="237"/>
      <c r="CJ145" s="239"/>
      <c r="CK145" s="233">
        <f>$C$144*$E145*$CI$144/2000</f>
        <v>0</v>
      </c>
      <c r="CL145" s="237"/>
      <c r="CM145" s="239"/>
      <c r="CN145" s="233">
        <f>$C$144*$E145*$CL$144/2000</f>
        <v>0</v>
      </c>
      <c r="CO145" s="237"/>
      <c r="CP145" s="239"/>
      <c r="CQ145" s="233">
        <f>$C$144*$E145*$CO$144/2000</f>
        <v>0</v>
      </c>
      <c r="CR145" s="237"/>
      <c r="CS145" s="239"/>
      <c r="CT145" s="233">
        <f>$C$144*$E145*$CR$144/2000</f>
        <v>0</v>
      </c>
      <c r="CU145" s="237"/>
      <c r="CV145" s="239"/>
      <c r="CW145" s="233">
        <f>$C$144*$E145*$CU$144/2000</f>
        <v>0</v>
      </c>
      <c r="CX145" s="237"/>
      <c r="CY145" s="239"/>
      <c r="CZ145" s="233">
        <f>$C$144*$E145*$CX$144/2000</f>
        <v>0</v>
      </c>
      <c r="DA145" s="237"/>
      <c r="DB145" s="239"/>
      <c r="DC145" s="233">
        <f>$C$144*$E145*$DB$144/2000</f>
        <v>0</v>
      </c>
      <c r="DD145" s="237"/>
      <c r="DE145" s="239"/>
      <c r="DF145" s="233">
        <f>$C$144*$E145*$DD$144/2000</f>
        <v>0</v>
      </c>
      <c r="DG145" s="237"/>
      <c r="DH145" s="239"/>
      <c r="DI145" s="233">
        <f>$C$144*$E145*$DG$144/2000</f>
        <v>0</v>
      </c>
      <c r="DJ145" s="237"/>
      <c r="DK145" s="239"/>
      <c r="DL145" s="233">
        <f>$C$144*$E145*$DJ$144/2000</f>
        <v>0</v>
      </c>
      <c r="DM145" s="237"/>
      <c r="DN145" s="239"/>
      <c r="DO145" s="233">
        <f>$C$144*$E145*$DM$144/2000</f>
        <v>0</v>
      </c>
      <c r="DP145" s="237"/>
      <c r="DQ145" s="239"/>
      <c r="DR145" s="233">
        <f>$C$144*$E145*$DP$144/2000</f>
        <v>0</v>
      </c>
      <c r="DS145" s="237"/>
      <c r="DT145" s="239"/>
      <c r="DU145" s="233">
        <f>$C$144*$E145*$DS$144/2000</f>
        <v>0</v>
      </c>
      <c r="DV145" s="237"/>
      <c r="DW145" s="239"/>
      <c r="DX145" s="233">
        <f>$C$144*$E145*$DV$144/2000</f>
        <v>0</v>
      </c>
      <c r="DY145" s="237"/>
      <c r="DZ145" s="239"/>
      <c r="EA145" s="233">
        <f>$C$144*$E145*$DY$144/2000</f>
        <v>0</v>
      </c>
      <c r="EB145" s="237"/>
      <c r="EC145" s="239"/>
      <c r="ED145" s="233">
        <f>$C$144*$E145*$EB$144/2000</f>
        <v>0</v>
      </c>
      <c r="EE145" s="237"/>
      <c r="EF145" s="239"/>
      <c r="EG145" s="233">
        <f>$C$144*$E145*$EE$144/2000</f>
        <v>0</v>
      </c>
      <c r="EH145" s="237"/>
      <c r="EI145" s="239"/>
      <c r="EJ145" s="233">
        <f>$C$144*$E145*$EH$144/2000</f>
        <v>0</v>
      </c>
      <c r="EK145" s="237"/>
      <c r="EL145" s="239"/>
      <c r="EM145" s="233">
        <f>$C$144*$E145*$EK$144/2000</f>
        <v>0</v>
      </c>
      <c r="EN145" s="237"/>
      <c r="EO145" s="239"/>
      <c r="EP145" s="233">
        <f>$C$144*$E145*$EN$144/2000</f>
        <v>0</v>
      </c>
      <c r="EQ145" s="237"/>
      <c r="ER145" s="239"/>
      <c r="ES145" s="233">
        <f>$C$144*$E145*$EQ$144/2000</f>
        <v>0</v>
      </c>
      <c r="ET145" s="237"/>
      <c r="EU145" s="239"/>
      <c r="EV145" s="233">
        <f>$C$144*$E145*$ET$144/2000</f>
        <v>0</v>
      </c>
      <c r="EW145" s="237"/>
      <c r="EX145" s="239"/>
      <c r="EY145" s="233">
        <f>$C$144*$E145*$EW$144/2000</f>
        <v>0</v>
      </c>
      <c r="EZ145" s="237"/>
      <c r="FA145" s="239"/>
      <c r="FB145" s="233">
        <f>$C$144*$E145*$EZ$144/2000</f>
        <v>0</v>
      </c>
      <c r="FC145" s="237"/>
      <c r="FD145" s="239"/>
      <c r="FE145" s="233">
        <f>$C$144*$E145*$FC$144/2000</f>
        <v>0</v>
      </c>
      <c r="FF145" s="237"/>
      <c r="FG145" s="239"/>
      <c r="FH145" s="233">
        <f>$C$144*$E145*$FF$144/2000</f>
        <v>0</v>
      </c>
      <c r="FI145" s="237"/>
      <c r="FJ145" s="239"/>
      <c r="FK145" s="233">
        <f>$C$144*$E145*$FI$144/2000</f>
        <v>0</v>
      </c>
      <c r="FL145" s="237"/>
      <c r="FM145" s="239"/>
      <c r="FN145" s="233">
        <f>$C$144*$E145*$FL$144/2000</f>
        <v>0</v>
      </c>
      <c r="FO145" s="237"/>
      <c r="FP145" s="239"/>
      <c r="FQ145" s="233">
        <f>$C$144*$E145*$FO$144/2000</f>
        <v>0</v>
      </c>
      <c r="FR145" s="237"/>
      <c r="FS145" s="239"/>
      <c r="FT145" s="233">
        <f>$C$144*$E145*$FR$144/2000</f>
        <v>0</v>
      </c>
      <c r="FU145" s="237"/>
      <c r="FV145" s="239"/>
      <c r="FW145" s="233">
        <f>$C$144*$E145*$FU$144/2000</f>
        <v>0</v>
      </c>
      <c r="FX145" s="237"/>
      <c r="FY145" s="239"/>
      <c r="FZ145" s="233">
        <f>$C$144*$E145*$FX$144/2000</f>
        <v>0</v>
      </c>
      <c r="GA145" s="237"/>
      <c r="GB145" s="239"/>
      <c r="GC145" s="233">
        <f>$C$144*$E145*$GA$144/2000</f>
        <v>0</v>
      </c>
    </row>
    <row r="146" spans="2:185" ht="15">
      <c r="B146" s="240"/>
      <c r="C146" s="241"/>
      <c r="D146" s="241"/>
      <c r="E146" s="242"/>
      <c r="F146" s="241"/>
      <c r="G146" s="243"/>
      <c r="H146" s="233">
        <f aca="true" t="shared" si="420" ref="H146:H156">$C$144*$E146*$F$144/2000</f>
        <v>0</v>
      </c>
      <c r="I146" s="241"/>
      <c r="J146" s="243"/>
      <c r="K146" s="233">
        <f aca="true" t="shared" si="421" ref="K146:K156">$C$144*$E146*$I$144/2000</f>
        <v>0</v>
      </c>
      <c r="L146" s="241"/>
      <c r="M146" s="243"/>
      <c r="N146" s="233">
        <f aca="true" t="shared" si="422" ref="N146:N156">$C$144*$E146*$L$144/2000</f>
        <v>0</v>
      </c>
      <c r="O146" s="241"/>
      <c r="P146" s="243"/>
      <c r="Q146" s="233">
        <f aca="true" t="shared" si="423" ref="Q146:Q156">$C$144*$E146*$O$144/2000</f>
        <v>0</v>
      </c>
      <c r="R146" s="241"/>
      <c r="S146" s="243"/>
      <c r="T146" s="233">
        <f aca="true" t="shared" si="424" ref="T146:T156">$C$144*$E146*$R$144/2000</f>
        <v>0</v>
      </c>
      <c r="U146" s="241"/>
      <c r="V146" s="243"/>
      <c r="W146" s="233">
        <f aca="true" t="shared" si="425" ref="W146:W156">$C$144*$E146*$U$144/2000</f>
        <v>0</v>
      </c>
      <c r="X146" s="241"/>
      <c r="Y146" s="243"/>
      <c r="Z146" s="233">
        <f aca="true" t="shared" si="426" ref="Z146:Z156">$C$144*$E146*$X$144/2000</f>
        <v>0</v>
      </c>
      <c r="AA146" s="241"/>
      <c r="AB146" s="243"/>
      <c r="AC146" s="233">
        <f aca="true" t="shared" si="427" ref="AC146:AC156">$C$144*$E146*$AA$144/2000</f>
        <v>0</v>
      </c>
      <c r="AD146" s="241"/>
      <c r="AE146" s="243"/>
      <c r="AF146" s="233">
        <f aca="true" t="shared" si="428" ref="AF146:AF156">$C$144*$E146*$AD$144/2000</f>
        <v>0</v>
      </c>
      <c r="AG146" s="241"/>
      <c r="AH146" s="243"/>
      <c r="AI146" s="233">
        <f aca="true" t="shared" si="429" ref="AI146:AI156">$C$144*$E146*$AG$144/2000</f>
        <v>0</v>
      </c>
      <c r="AJ146" s="241"/>
      <c r="AK146" s="243"/>
      <c r="AL146" s="233">
        <f aca="true" t="shared" si="430" ref="AL146:AL156">$C$144*$E146*$AJ$144/2000</f>
        <v>0</v>
      </c>
      <c r="AM146" s="241"/>
      <c r="AN146" s="243"/>
      <c r="AO146" s="233">
        <f aca="true" t="shared" si="431" ref="AO146:AO156">$C$144*$E146*$AM$144/2000</f>
        <v>0</v>
      </c>
      <c r="AP146" s="241"/>
      <c r="AQ146" s="243"/>
      <c r="AR146" s="233">
        <f aca="true" t="shared" si="432" ref="AR146:AR156">$C$144*$E146*$AP$144/2000</f>
        <v>0</v>
      </c>
      <c r="AS146" s="241"/>
      <c r="AT146" s="243"/>
      <c r="AU146" s="233">
        <f aca="true" t="shared" si="433" ref="AU146:AU156">$C$144*$E146*$AS$144/2000</f>
        <v>0</v>
      </c>
      <c r="AV146" s="241"/>
      <c r="AW146" s="243"/>
      <c r="AX146" s="233">
        <f aca="true" t="shared" si="434" ref="AX146:AX156">$C$144*$E146*$AV$144/2000</f>
        <v>0</v>
      </c>
      <c r="AY146" s="241"/>
      <c r="AZ146" s="243"/>
      <c r="BA146" s="233">
        <f aca="true" t="shared" si="435" ref="BA146:BA156">$C$144*$E146*$AY$144/2000</f>
        <v>0</v>
      </c>
      <c r="BB146" s="241"/>
      <c r="BC146" s="243"/>
      <c r="BD146" s="233">
        <f aca="true" t="shared" si="436" ref="BD146:BD156">$C$144*$E146*$BB$144/2000</f>
        <v>0</v>
      </c>
      <c r="BE146" s="241"/>
      <c r="BF146" s="243"/>
      <c r="BG146" s="233">
        <f aca="true" t="shared" si="437" ref="BG146:BG156">$C$144*$E146*$BE$144/2000</f>
        <v>0</v>
      </c>
      <c r="BH146" s="241"/>
      <c r="BI146" s="243"/>
      <c r="BJ146" s="233">
        <f aca="true" t="shared" si="438" ref="BJ146:BJ156">$C$144*$E146*$BH$144/2000</f>
        <v>0</v>
      </c>
      <c r="BK146" s="241"/>
      <c r="BL146" s="243"/>
      <c r="BM146" s="233">
        <f aca="true" t="shared" si="439" ref="BM146:BM156">$C$144*$E146*$BK$144/2000</f>
        <v>0</v>
      </c>
      <c r="BN146" s="241"/>
      <c r="BO146" s="243"/>
      <c r="BP146" s="233">
        <f aca="true" t="shared" si="440" ref="BP146:BP156">$C$144*$E146*$BN$144/2000</f>
        <v>0</v>
      </c>
      <c r="BQ146" s="241"/>
      <c r="BR146" s="243"/>
      <c r="BS146" s="233">
        <f aca="true" t="shared" si="441" ref="BS146:BS156">$C$144*$E146*$BQ$144/2000</f>
        <v>0</v>
      </c>
      <c r="BT146" s="241"/>
      <c r="BU146" s="243"/>
      <c r="BV146" s="233">
        <f aca="true" t="shared" si="442" ref="BV146:BV156">$C$144*$E146*$BT$144/2000</f>
        <v>0</v>
      </c>
      <c r="BW146" s="241"/>
      <c r="BX146" s="243"/>
      <c r="BY146" s="233">
        <f aca="true" t="shared" si="443" ref="BY146:BY156">$C$144*$E146*$BW$144/2000</f>
        <v>0</v>
      </c>
      <c r="BZ146" s="241"/>
      <c r="CA146" s="243"/>
      <c r="CB146" s="233">
        <f aca="true" t="shared" si="444" ref="CB146:CB156">$C$144*$E146*$BZ$144/2000</f>
        <v>0</v>
      </c>
      <c r="CC146" s="241"/>
      <c r="CD146" s="243"/>
      <c r="CE146" s="233">
        <f aca="true" t="shared" si="445" ref="CE146:CE156">$C$144*$E146*$CC$144/2000</f>
        <v>0</v>
      </c>
      <c r="CF146" s="241"/>
      <c r="CG146" s="243"/>
      <c r="CH146" s="233">
        <f aca="true" t="shared" si="446" ref="CH146:CH156">$C$144*$E146*$CF$144/2000</f>
        <v>0</v>
      </c>
      <c r="CI146" s="241"/>
      <c r="CJ146" s="243"/>
      <c r="CK146" s="233">
        <f aca="true" t="shared" si="447" ref="CK146:CK156">$C$144*$E146*$CI$144/2000</f>
        <v>0</v>
      </c>
      <c r="CL146" s="241"/>
      <c r="CM146" s="243"/>
      <c r="CN146" s="233">
        <f aca="true" t="shared" si="448" ref="CN146:CN156">$C$144*$E146*$CL$144/2000</f>
        <v>0</v>
      </c>
      <c r="CO146" s="241"/>
      <c r="CP146" s="243"/>
      <c r="CQ146" s="233">
        <f aca="true" t="shared" si="449" ref="CQ146:CQ156">$C$144*$E146*$CO$144/2000</f>
        <v>0</v>
      </c>
      <c r="CR146" s="241"/>
      <c r="CS146" s="243"/>
      <c r="CT146" s="233">
        <f aca="true" t="shared" si="450" ref="CT146:CT156">$C$144*$E146*$CR$144/2000</f>
        <v>0</v>
      </c>
      <c r="CU146" s="241"/>
      <c r="CV146" s="243"/>
      <c r="CW146" s="233">
        <f aca="true" t="shared" si="451" ref="CW146:CW156">$C$144*$E146*$CU$144/2000</f>
        <v>0</v>
      </c>
      <c r="CX146" s="241"/>
      <c r="CY146" s="243"/>
      <c r="CZ146" s="233">
        <f aca="true" t="shared" si="452" ref="CZ146:CZ156">$C$144*$E146*$CX$144/2000</f>
        <v>0</v>
      </c>
      <c r="DA146" s="241"/>
      <c r="DB146" s="243"/>
      <c r="DC146" s="233">
        <f aca="true" t="shared" si="453" ref="DC146:DC156">$C$144*$E146*$DB$144/2000</f>
        <v>0</v>
      </c>
      <c r="DD146" s="241"/>
      <c r="DE146" s="243"/>
      <c r="DF146" s="233">
        <f aca="true" t="shared" si="454" ref="DF146:DF156">$C$144*$E146*$DD$144/2000</f>
        <v>0</v>
      </c>
      <c r="DG146" s="241"/>
      <c r="DH146" s="243"/>
      <c r="DI146" s="233">
        <f aca="true" t="shared" si="455" ref="DI146:DI156">$C$144*$E146*$DG$144/2000</f>
        <v>0</v>
      </c>
      <c r="DJ146" s="241"/>
      <c r="DK146" s="243"/>
      <c r="DL146" s="233">
        <f aca="true" t="shared" si="456" ref="DL146:DL156">$C$144*$E146*$DJ$144/2000</f>
        <v>0</v>
      </c>
      <c r="DM146" s="241"/>
      <c r="DN146" s="243"/>
      <c r="DO146" s="233">
        <f aca="true" t="shared" si="457" ref="DO146:DO156">$C$144*$E146*$DM$144/2000</f>
        <v>0</v>
      </c>
      <c r="DP146" s="241"/>
      <c r="DQ146" s="243"/>
      <c r="DR146" s="233">
        <f aca="true" t="shared" si="458" ref="DR146:DR156">$C$144*$E146*$DP$144/2000</f>
        <v>0</v>
      </c>
      <c r="DS146" s="241"/>
      <c r="DT146" s="243"/>
      <c r="DU146" s="233">
        <f aca="true" t="shared" si="459" ref="DU146:DU156">$C$144*$E146*$DS$144/2000</f>
        <v>0</v>
      </c>
      <c r="DV146" s="241"/>
      <c r="DW146" s="243"/>
      <c r="DX146" s="233">
        <f aca="true" t="shared" si="460" ref="DX146:DX156">$C$144*$E146*$DV$144/2000</f>
        <v>0</v>
      </c>
      <c r="DY146" s="241"/>
      <c r="DZ146" s="243"/>
      <c r="EA146" s="233">
        <f aca="true" t="shared" si="461" ref="EA146:EA156">$C$144*$E146*$DY$144/2000</f>
        <v>0</v>
      </c>
      <c r="EB146" s="241"/>
      <c r="EC146" s="243"/>
      <c r="ED146" s="233">
        <f aca="true" t="shared" si="462" ref="ED146:ED156">$C$144*$E146*$EB$144/2000</f>
        <v>0</v>
      </c>
      <c r="EE146" s="241"/>
      <c r="EF146" s="243"/>
      <c r="EG146" s="233">
        <f aca="true" t="shared" si="463" ref="EG146:EG156">$C$144*$E146*$EE$144/2000</f>
        <v>0</v>
      </c>
      <c r="EH146" s="241"/>
      <c r="EI146" s="243"/>
      <c r="EJ146" s="233">
        <f aca="true" t="shared" si="464" ref="EJ146:EJ156">$C$144*$E146*$EH$144/2000</f>
        <v>0</v>
      </c>
      <c r="EK146" s="241"/>
      <c r="EL146" s="243"/>
      <c r="EM146" s="233">
        <f aca="true" t="shared" si="465" ref="EM146:EM156">$C$144*$E146*$EK$144/2000</f>
        <v>0</v>
      </c>
      <c r="EN146" s="241"/>
      <c r="EO146" s="243"/>
      <c r="EP146" s="233">
        <f aca="true" t="shared" si="466" ref="EP146:EP156">$C$144*$E146*$EN$144/2000</f>
        <v>0</v>
      </c>
      <c r="EQ146" s="241"/>
      <c r="ER146" s="243"/>
      <c r="ES146" s="233">
        <f aca="true" t="shared" si="467" ref="ES146:ES156">$C$144*$E146*$EQ$144/2000</f>
        <v>0</v>
      </c>
      <c r="ET146" s="241"/>
      <c r="EU146" s="243"/>
      <c r="EV146" s="233">
        <f aca="true" t="shared" si="468" ref="EV146:EV156">$C$144*$E146*$ET$144/2000</f>
        <v>0</v>
      </c>
      <c r="EW146" s="241"/>
      <c r="EX146" s="243"/>
      <c r="EY146" s="233">
        <f aca="true" t="shared" si="469" ref="EY146:EY156">$C$144*$E146*$EW$144/2000</f>
        <v>0</v>
      </c>
      <c r="EZ146" s="241"/>
      <c r="FA146" s="243"/>
      <c r="FB146" s="233">
        <f aca="true" t="shared" si="470" ref="FB146:FB156">$C$144*$E146*$EZ$144/2000</f>
        <v>0</v>
      </c>
      <c r="FC146" s="241"/>
      <c r="FD146" s="243"/>
      <c r="FE146" s="233">
        <f aca="true" t="shared" si="471" ref="FE146:FE156">$C$144*$E146*$FC$144/2000</f>
        <v>0</v>
      </c>
      <c r="FF146" s="241"/>
      <c r="FG146" s="243"/>
      <c r="FH146" s="233">
        <f aca="true" t="shared" si="472" ref="FH146:FH156">$C$144*$E146*$FF$144/2000</f>
        <v>0</v>
      </c>
      <c r="FI146" s="241"/>
      <c r="FJ146" s="243"/>
      <c r="FK146" s="233">
        <f aca="true" t="shared" si="473" ref="FK146:FK156">$C$144*$E146*$FI$144/2000</f>
        <v>0</v>
      </c>
      <c r="FL146" s="241"/>
      <c r="FM146" s="243"/>
      <c r="FN146" s="233">
        <f aca="true" t="shared" si="474" ref="FN146:FN156">$C$144*$E146*$FL$144/2000</f>
        <v>0</v>
      </c>
      <c r="FO146" s="241"/>
      <c r="FP146" s="243"/>
      <c r="FQ146" s="233">
        <f aca="true" t="shared" si="475" ref="FQ146:FQ156">$C$144*$E146*$FO$144/2000</f>
        <v>0</v>
      </c>
      <c r="FR146" s="241"/>
      <c r="FS146" s="243"/>
      <c r="FT146" s="233">
        <f aca="true" t="shared" si="476" ref="FT146:FT156">$C$144*$E146*$FR$144/2000</f>
        <v>0</v>
      </c>
      <c r="FU146" s="241"/>
      <c r="FV146" s="243"/>
      <c r="FW146" s="233">
        <f aca="true" t="shared" si="477" ref="FW146:FW156">$C$144*$E146*$FU$144/2000</f>
        <v>0</v>
      </c>
      <c r="FX146" s="241"/>
      <c r="FY146" s="243"/>
      <c r="FZ146" s="233">
        <f aca="true" t="shared" si="478" ref="FZ146:FZ156">$C$144*$E146*$FX$144/2000</f>
        <v>0</v>
      </c>
      <c r="GA146" s="241"/>
      <c r="GB146" s="243"/>
      <c r="GC146" s="233">
        <f aca="true" t="shared" si="479" ref="GC146:GC156">$C$144*$E146*$GA$144/2000</f>
        <v>0</v>
      </c>
    </row>
    <row r="147" spans="2:185" ht="15">
      <c r="B147" s="240"/>
      <c r="C147" s="241"/>
      <c r="D147" s="241"/>
      <c r="E147" s="242"/>
      <c r="F147" s="241"/>
      <c r="G147" s="243"/>
      <c r="H147" s="233">
        <f t="shared" si="420"/>
        <v>0</v>
      </c>
      <c r="I147" s="241"/>
      <c r="J147" s="243"/>
      <c r="K147" s="233">
        <f t="shared" si="421"/>
        <v>0</v>
      </c>
      <c r="L147" s="241"/>
      <c r="M147" s="243"/>
      <c r="N147" s="233">
        <f t="shared" si="422"/>
        <v>0</v>
      </c>
      <c r="O147" s="241"/>
      <c r="P147" s="243"/>
      <c r="Q147" s="233">
        <f t="shared" si="423"/>
        <v>0</v>
      </c>
      <c r="R147" s="241"/>
      <c r="S147" s="243"/>
      <c r="T147" s="233">
        <f t="shared" si="424"/>
        <v>0</v>
      </c>
      <c r="U147" s="241"/>
      <c r="V147" s="243"/>
      <c r="W147" s="233">
        <f t="shared" si="425"/>
        <v>0</v>
      </c>
      <c r="X147" s="241"/>
      <c r="Y147" s="243"/>
      <c r="Z147" s="233">
        <f t="shared" si="426"/>
        <v>0</v>
      </c>
      <c r="AA147" s="241"/>
      <c r="AB147" s="243"/>
      <c r="AC147" s="233">
        <f t="shared" si="427"/>
        <v>0</v>
      </c>
      <c r="AD147" s="241"/>
      <c r="AE147" s="243"/>
      <c r="AF147" s="233">
        <f t="shared" si="428"/>
        <v>0</v>
      </c>
      <c r="AG147" s="241"/>
      <c r="AH147" s="243"/>
      <c r="AI147" s="233">
        <f t="shared" si="429"/>
        <v>0</v>
      </c>
      <c r="AJ147" s="241"/>
      <c r="AK147" s="243"/>
      <c r="AL147" s="233">
        <f t="shared" si="430"/>
        <v>0</v>
      </c>
      <c r="AM147" s="241"/>
      <c r="AN147" s="243"/>
      <c r="AO147" s="233">
        <f t="shared" si="431"/>
        <v>0</v>
      </c>
      <c r="AP147" s="241"/>
      <c r="AQ147" s="243"/>
      <c r="AR147" s="233">
        <f t="shared" si="432"/>
        <v>0</v>
      </c>
      <c r="AS147" s="241"/>
      <c r="AT147" s="243"/>
      <c r="AU147" s="233">
        <f t="shared" si="433"/>
        <v>0</v>
      </c>
      <c r="AV147" s="241"/>
      <c r="AW147" s="243"/>
      <c r="AX147" s="233">
        <f t="shared" si="434"/>
        <v>0</v>
      </c>
      <c r="AY147" s="241"/>
      <c r="AZ147" s="243"/>
      <c r="BA147" s="233">
        <f t="shared" si="435"/>
        <v>0</v>
      </c>
      <c r="BB147" s="241"/>
      <c r="BC147" s="243"/>
      <c r="BD147" s="233">
        <f t="shared" si="436"/>
        <v>0</v>
      </c>
      <c r="BE147" s="241"/>
      <c r="BF147" s="243"/>
      <c r="BG147" s="233">
        <f t="shared" si="437"/>
        <v>0</v>
      </c>
      <c r="BH147" s="241"/>
      <c r="BI147" s="243"/>
      <c r="BJ147" s="233">
        <f t="shared" si="438"/>
        <v>0</v>
      </c>
      <c r="BK147" s="241"/>
      <c r="BL147" s="243"/>
      <c r="BM147" s="233">
        <f t="shared" si="439"/>
        <v>0</v>
      </c>
      <c r="BN147" s="241"/>
      <c r="BO147" s="243"/>
      <c r="BP147" s="233">
        <f t="shared" si="440"/>
        <v>0</v>
      </c>
      <c r="BQ147" s="241"/>
      <c r="BR147" s="243"/>
      <c r="BS147" s="233">
        <f t="shared" si="441"/>
        <v>0</v>
      </c>
      <c r="BT147" s="241"/>
      <c r="BU147" s="243"/>
      <c r="BV147" s="233">
        <f t="shared" si="442"/>
        <v>0</v>
      </c>
      <c r="BW147" s="241"/>
      <c r="BX147" s="243"/>
      <c r="BY147" s="233">
        <f t="shared" si="443"/>
        <v>0</v>
      </c>
      <c r="BZ147" s="241"/>
      <c r="CA147" s="243"/>
      <c r="CB147" s="233">
        <f t="shared" si="444"/>
        <v>0</v>
      </c>
      <c r="CC147" s="241"/>
      <c r="CD147" s="243"/>
      <c r="CE147" s="233">
        <f t="shared" si="445"/>
        <v>0</v>
      </c>
      <c r="CF147" s="241"/>
      <c r="CG147" s="243"/>
      <c r="CH147" s="233">
        <f t="shared" si="446"/>
        <v>0</v>
      </c>
      <c r="CI147" s="241"/>
      <c r="CJ147" s="243"/>
      <c r="CK147" s="233">
        <f t="shared" si="447"/>
        <v>0</v>
      </c>
      <c r="CL147" s="241"/>
      <c r="CM147" s="243"/>
      <c r="CN147" s="233">
        <f t="shared" si="448"/>
        <v>0</v>
      </c>
      <c r="CO147" s="241"/>
      <c r="CP147" s="243"/>
      <c r="CQ147" s="233">
        <f t="shared" si="449"/>
        <v>0</v>
      </c>
      <c r="CR147" s="241"/>
      <c r="CS147" s="243"/>
      <c r="CT147" s="233">
        <f t="shared" si="450"/>
        <v>0</v>
      </c>
      <c r="CU147" s="241"/>
      <c r="CV147" s="243"/>
      <c r="CW147" s="233">
        <f t="shared" si="451"/>
        <v>0</v>
      </c>
      <c r="CX147" s="241"/>
      <c r="CY147" s="243"/>
      <c r="CZ147" s="233">
        <f t="shared" si="452"/>
        <v>0</v>
      </c>
      <c r="DA147" s="241"/>
      <c r="DB147" s="243"/>
      <c r="DC147" s="233">
        <f t="shared" si="453"/>
        <v>0</v>
      </c>
      <c r="DD147" s="241"/>
      <c r="DE147" s="243"/>
      <c r="DF147" s="233">
        <f t="shared" si="454"/>
        <v>0</v>
      </c>
      <c r="DG147" s="241"/>
      <c r="DH147" s="243"/>
      <c r="DI147" s="233">
        <f t="shared" si="455"/>
        <v>0</v>
      </c>
      <c r="DJ147" s="241"/>
      <c r="DK147" s="243"/>
      <c r="DL147" s="233">
        <f t="shared" si="456"/>
        <v>0</v>
      </c>
      <c r="DM147" s="241"/>
      <c r="DN147" s="243"/>
      <c r="DO147" s="233">
        <f t="shared" si="457"/>
        <v>0</v>
      </c>
      <c r="DP147" s="241"/>
      <c r="DQ147" s="243"/>
      <c r="DR147" s="233">
        <f t="shared" si="458"/>
        <v>0</v>
      </c>
      <c r="DS147" s="241"/>
      <c r="DT147" s="243"/>
      <c r="DU147" s="233">
        <f t="shared" si="459"/>
        <v>0</v>
      </c>
      <c r="DV147" s="241"/>
      <c r="DW147" s="243"/>
      <c r="DX147" s="233">
        <f t="shared" si="460"/>
        <v>0</v>
      </c>
      <c r="DY147" s="241"/>
      <c r="DZ147" s="243"/>
      <c r="EA147" s="233">
        <f t="shared" si="461"/>
        <v>0</v>
      </c>
      <c r="EB147" s="241"/>
      <c r="EC147" s="243"/>
      <c r="ED147" s="233">
        <f t="shared" si="462"/>
        <v>0</v>
      </c>
      <c r="EE147" s="241"/>
      <c r="EF147" s="243"/>
      <c r="EG147" s="233">
        <f t="shared" si="463"/>
        <v>0</v>
      </c>
      <c r="EH147" s="241"/>
      <c r="EI147" s="243"/>
      <c r="EJ147" s="233">
        <f t="shared" si="464"/>
        <v>0</v>
      </c>
      <c r="EK147" s="241"/>
      <c r="EL147" s="243"/>
      <c r="EM147" s="233">
        <f t="shared" si="465"/>
        <v>0</v>
      </c>
      <c r="EN147" s="241"/>
      <c r="EO147" s="243"/>
      <c r="EP147" s="233">
        <f t="shared" si="466"/>
        <v>0</v>
      </c>
      <c r="EQ147" s="241"/>
      <c r="ER147" s="243"/>
      <c r="ES147" s="233">
        <f t="shared" si="467"/>
        <v>0</v>
      </c>
      <c r="ET147" s="241"/>
      <c r="EU147" s="243"/>
      <c r="EV147" s="233">
        <f t="shared" si="468"/>
        <v>0</v>
      </c>
      <c r="EW147" s="241"/>
      <c r="EX147" s="243"/>
      <c r="EY147" s="233">
        <f t="shared" si="469"/>
        <v>0</v>
      </c>
      <c r="EZ147" s="241"/>
      <c r="FA147" s="243"/>
      <c r="FB147" s="233">
        <f t="shared" si="470"/>
        <v>0</v>
      </c>
      <c r="FC147" s="241"/>
      <c r="FD147" s="243"/>
      <c r="FE147" s="233">
        <f t="shared" si="471"/>
        <v>0</v>
      </c>
      <c r="FF147" s="241"/>
      <c r="FG147" s="243"/>
      <c r="FH147" s="233">
        <f t="shared" si="472"/>
        <v>0</v>
      </c>
      <c r="FI147" s="241"/>
      <c r="FJ147" s="243"/>
      <c r="FK147" s="233">
        <f t="shared" si="473"/>
        <v>0</v>
      </c>
      <c r="FL147" s="241"/>
      <c r="FM147" s="243"/>
      <c r="FN147" s="233">
        <f t="shared" si="474"/>
        <v>0</v>
      </c>
      <c r="FO147" s="241"/>
      <c r="FP147" s="243"/>
      <c r="FQ147" s="233">
        <f t="shared" si="475"/>
        <v>0</v>
      </c>
      <c r="FR147" s="241"/>
      <c r="FS147" s="243"/>
      <c r="FT147" s="233">
        <f t="shared" si="476"/>
        <v>0</v>
      </c>
      <c r="FU147" s="241"/>
      <c r="FV147" s="243"/>
      <c r="FW147" s="233">
        <f t="shared" si="477"/>
        <v>0</v>
      </c>
      <c r="FX147" s="241"/>
      <c r="FY147" s="243"/>
      <c r="FZ147" s="233">
        <f t="shared" si="478"/>
        <v>0</v>
      </c>
      <c r="GA147" s="241"/>
      <c r="GB147" s="243"/>
      <c r="GC147" s="233">
        <f t="shared" si="479"/>
        <v>0</v>
      </c>
    </row>
    <row r="148" spans="2:185" ht="15">
      <c r="B148" s="240"/>
      <c r="C148" s="241"/>
      <c r="D148" s="241"/>
      <c r="E148" s="242"/>
      <c r="F148" s="241"/>
      <c r="G148" s="243"/>
      <c r="H148" s="233">
        <f t="shared" si="420"/>
        <v>0</v>
      </c>
      <c r="I148" s="241"/>
      <c r="J148" s="243"/>
      <c r="K148" s="233">
        <f t="shared" si="421"/>
        <v>0</v>
      </c>
      <c r="L148" s="241"/>
      <c r="M148" s="243"/>
      <c r="N148" s="233">
        <f t="shared" si="422"/>
        <v>0</v>
      </c>
      <c r="O148" s="241"/>
      <c r="P148" s="243"/>
      <c r="Q148" s="233">
        <f t="shared" si="423"/>
        <v>0</v>
      </c>
      <c r="R148" s="241"/>
      <c r="S148" s="243"/>
      <c r="T148" s="233">
        <f t="shared" si="424"/>
        <v>0</v>
      </c>
      <c r="U148" s="241"/>
      <c r="V148" s="243"/>
      <c r="W148" s="233">
        <f t="shared" si="425"/>
        <v>0</v>
      </c>
      <c r="X148" s="241"/>
      <c r="Y148" s="243"/>
      <c r="Z148" s="233">
        <f t="shared" si="426"/>
        <v>0</v>
      </c>
      <c r="AA148" s="241"/>
      <c r="AB148" s="243"/>
      <c r="AC148" s="233">
        <f t="shared" si="427"/>
        <v>0</v>
      </c>
      <c r="AD148" s="241"/>
      <c r="AE148" s="243"/>
      <c r="AF148" s="233">
        <f t="shared" si="428"/>
        <v>0</v>
      </c>
      <c r="AG148" s="241"/>
      <c r="AH148" s="243"/>
      <c r="AI148" s="233">
        <f t="shared" si="429"/>
        <v>0</v>
      </c>
      <c r="AJ148" s="241"/>
      <c r="AK148" s="243"/>
      <c r="AL148" s="233">
        <f t="shared" si="430"/>
        <v>0</v>
      </c>
      <c r="AM148" s="241"/>
      <c r="AN148" s="243"/>
      <c r="AO148" s="233">
        <f t="shared" si="431"/>
        <v>0</v>
      </c>
      <c r="AP148" s="241"/>
      <c r="AQ148" s="243"/>
      <c r="AR148" s="233">
        <f t="shared" si="432"/>
        <v>0</v>
      </c>
      <c r="AS148" s="241"/>
      <c r="AT148" s="243"/>
      <c r="AU148" s="233">
        <f t="shared" si="433"/>
        <v>0</v>
      </c>
      <c r="AV148" s="241"/>
      <c r="AW148" s="243"/>
      <c r="AX148" s="233">
        <f t="shared" si="434"/>
        <v>0</v>
      </c>
      <c r="AY148" s="241"/>
      <c r="AZ148" s="243"/>
      <c r="BA148" s="233">
        <f t="shared" si="435"/>
        <v>0</v>
      </c>
      <c r="BB148" s="241"/>
      <c r="BC148" s="243"/>
      <c r="BD148" s="233">
        <f t="shared" si="436"/>
        <v>0</v>
      </c>
      <c r="BE148" s="241"/>
      <c r="BF148" s="243"/>
      <c r="BG148" s="233">
        <f t="shared" si="437"/>
        <v>0</v>
      </c>
      <c r="BH148" s="241"/>
      <c r="BI148" s="243"/>
      <c r="BJ148" s="233">
        <f t="shared" si="438"/>
        <v>0</v>
      </c>
      <c r="BK148" s="241"/>
      <c r="BL148" s="243"/>
      <c r="BM148" s="233">
        <f t="shared" si="439"/>
        <v>0</v>
      </c>
      <c r="BN148" s="241"/>
      <c r="BO148" s="243"/>
      <c r="BP148" s="233">
        <f t="shared" si="440"/>
        <v>0</v>
      </c>
      <c r="BQ148" s="241"/>
      <c r="BR148" s="243"/>
      <c r="BS148" s="233">
        <f t="shared" si="441"/>
        <v>0</v>
      </c>
      <c r="BT148" s="241"/>
      <c r="BU148" s="243"/>
      <c r="BV148" s="233">
        <f t="shared" si="442"/>
        <v>0</v>
      </c>
      <c r="BW148" s="241"/>
      <c r="BX148" s="243"/>
      <c r="BY148" s="233">
        <f t="shared" si="443"/>
        <v>0</v>
      </c>
      <c r="BZ148" s="241"/>
      <c r="CA148" s="243"/>
      <c r="CB148" s="233">
        <f t="shared" si="444"/>
        <v>0</v>
      </c>
      <c r="CC148" s="241"/>
      <c r="CD148" s="243"/>
      <c r="CE148" s="233">
        <f t="shared" si="445"/>
        <v>0</v>
      </c>
      <c r="CF148" s="241"/>
      <c r="CG148" s="243"/>
      <c r="CH148" s="233">
        <f t="shared" si="446"/>
        <v>0</v>
      </c>
      <c r="CI148" s="241"/>
      <c r="CJ148" s="243"/>
      <c r="CK148" s="233">
        <f t="shared" si="447"/>
        <v>0</v>
      </c>
      <c r="CL148" s="241"/>
      <c r="CM148" s="243"/>
      <c r="CN148" s="233">
        <f t="shared" si="448"/>
        <v>0</v>
      </c>
      <c r="CO148" s="241"/>
      <c r="CP148" s="243"/>
      <c r="CQ148" s="233">
        <f t="shared" si="449"/>
        <v>0</v>
      </c>
      <c r="CR148" s="241"/>
      <c r="CS148" s="243"/>
      <c r="CT148" s="233">
        <f t="shared" si="450"/>
        <v>0</v>
      </c>
      <c r="CU148" s="241"/>
      <c r="CV148" s="243"/>
      <c r="CW148" s="233">
        <f t="shared" si="451"/>
        <v>0</v>
      </c>
      <c r="CX148" s="241"/>
      <c r="CY148" s="243"/>
      <c r="CZ148" s="233">
        <f t="shared" si="452"/>
        <v>0</v>
      </c>
      <c r="DA148" s="241"/>
      <c r="DB148" s="243"/>
      <c r="DC148" s="233">
        <f t="shared" si="453"/>
        <v>0</v>
      </c>
      <c r="DD148" s="241"/>
      <c r="DE148" s="243"/>
      <c r="DF148" s="233">
        <f t="shared" si="454"/>
        <v>0</v>
      </c>
      <c r="DG148" s="241"/>
      <c r="DH148" s="243"/>
      <c r="DI148" s="233">
        <f t="shared" si="455"/>
        <v>0</v>
      </c>
      <c r="DJ148" s="241"/>
      <c r="DK148" s="243"/>
      <c r="DL148" s="233">
        <f t="shared" si="456"/>
        <v>0</v>
      </c>
      <c r="DM148" s="241"/>
      <c r="DN148" s="243"/>
      <c r="DO148" s="233">
        <f t="shared" si="457"/>
        <v>0</v>
      </c>
      <c r="DP148" s="241"/>
      <c r="DQ148" s="243"/>
      <c r="DR148" s="233">
        <f t="shared" si="458"/>
        <v>0</v>
      </c>
      <c r="DS148" s="241"/>
      <c r="DT148" s="243"/>
      <c r="DU148" s="233">
        <f t="shared" si="459"/>
        <v>0</v>
      </c>
      <c r="DV148" s="241"/>
      <c r="DW148" s="243"/>
      <c r="DX148" s="233">
        <f t="shared" si="460"/>
        <v>0</v>
      </c>
      <c r="DY148" s="241"/>
      <c r="DZ148" s="243"/>
      <c r="EA148" s="233">
        <f t="shared" si="461"/>
        <v>0</v>
      </c>
      <c r="EB148" s="241"/>
      <c r="EC148" s="243"/>
      <c r="ED148" s="233">
        <f t="shared" si="462"/>
        <v>0</v>
      </c>
      <c r="EE148" s="241"/>
      <c r="EF148" s="243"/>
      <c r="EG148" s="233">
        <f t="shared" si="463"/>
        <v>0</v>
      </c>
      <c r="EH148" s="241"/>
      <c r="EI148" s="243"/>
      <c r="EJ148" s="233">
        <f t="shared" si="464"/>
        <v>0</v>
      </c>
      <c r="EK148" s="241"/>
      <c r="EL148" s="243"/>
      <c r="EM148" s="233">
        <f t="shared" si="465"/>
        <v>0</v>
      </c>
      <c r="EN148" s="241"/>
      <c r="EO148" s="243"/>
      <c r="EP148" s="233">
        <f t="shared" si="466"/>
        <v>0</v>
      </c>
      <c r="EQ148" s="241"/>
      <c r="ER148" s="243"/>
      <c r="ES148" s="233">
        <f t="shared" si="467"/>
        <v>0</v>
      </c>
      <c r="ET148" s="241"/>
      <c r="EU148" s="243"/>
      <c r="EV148" s="233">
        <f t="shared" si="468"/>
        <v>0</v>
      </c>
      <c r="EW148" s="241"/>
      <c r="EX148" s="243"/>
      <c r="EY148" s="233">
        <f t="shared" si="469"/>
        <v>0</v>
      </c>
      <c r="EZ148" s="241"/>
      <c r="FA148" s="243"/>
      <c r="FB148" s="233">
        <f t="shared" si="470"/>
        <v>0</v>
      </c>
      <c r="FC148" s="241"/>
      <c r="FD148" s="243"/>
      <c r="FE148" s="233">
        <f t="shared" si="471"/>
        <v>0</v>
      </c>
      <c r="FF148" s="241"/>
      <c r="FG148" s="243"/>
      <c r="FH148" s="233">
        <f t="shared" si="472"/>
        <v>0</v>
      </c>
      <c r="FI148" s="241"/>
      <c r="FJ148" s="243"/>
      <c r="FK148" s="233">
        <f t="shared" si="473"/>
        <v>0</v>
      </c>
      <c r="FL148" s="241"/>
      <c r="FM148" s="243"/>
      <c r="FN148" s="233">
        <f t="shared" si="474"/>
        <v>0</v>
      </c>
      <c r="FO148" s="241"/>
      <c r="FP148" s="243"/>
      <c r="FQ148" s="233">
        <f t="shared" si="475"/>
        <v>0</v>
      </c>
      <c r="FR148" s="241"/>
      <c r="FS148" s="243"/>
      <c r="FT148" s="233">
        <f t="shared" si="476"/>
        <v>0</v>
      </c>
      <c r="FU148" s="241"/>
      <c r="FV148" s="243"/>
      <c r="FW148" s="233">
        <f t="shared" si="477"/>
        <v>0</v>
      </c>
      <c r="FX148" s="241"/>
      <c r="FY148" s="243"/>
      <c r="FZ148" s="233">
        <f t="shared" si="478"/>
        <v>0</v>
      </c>
      <c r="GA148" s="241"/>
      <c r="GB148" s="243"/>
      <c r="GC148" s="233">
        <f t="shared" si="479"/>
        <v>0</v>
      </c>
    </row>
    <row r="149" spans="2:185" ht="15">
      <c r="B149" s="240"/>
      <c r="C149" s="241"/>
      <c r="D149" s="241"/>
      <c r="E149" s="242"/>
      <c r="F149" s="241"/>
      <c r="G149" s="243"/>
      <c r="H149" s="233">
        <f t="shared" si="420"/>
        <v>0</v>
      </c>
      <c r="I149" s="241"/>
      <c r="J149" s="243"/>
      <c r="K149" s="233">
        <f t="shared" si="421"/>
        <v>0</v>
      </c>
      <c r="L149" s="241"/>
      <c r="M149" s="243"/>
      <c r="N149" s="233">
        <f t="shared" si="422"/>
        <v>0</v>
      </c>
      <c r="O149" s="241"/>
      <c r="P149" s="243"/>
      <c r="Q149" s="233">
        <f t="shared" si="423"/>
        <v>0</v>
      </c>
      <c r="R149" s="241"/>
      <c r="S149" s="243"/>
      <c r="T149" s="233">
        <f t="shared" si="424"/>
        <v>0</v>
      </c>
      <c r="U149" s="241"/>
      <c r="V149" s="243"/>
      <c r="W149" s="233">
        <f t="shared" si="425"/>
        <v>0</v>
      </c>
      <c r="X149" s="241"/>
      <c r="Y149" s="243"/>
      <c r="Z149" s="233">
        <f t="shared" si="426"/>
        <v>0</v>
      </c>
      <c r="AA149" s="241"/>
      <c r="AB149" s="243"/>
      <c r="AC149" s="233">
        <f t="shared" si="427"/>
        <v>0</v>
      </c>
      <c r="AD149" s="241"/>
      <c r="AE149" s="243"/>
      <c r="AF149" s="233">
        <f t="shared" si="428"/>
        <v>0</v>
      </c>
      <c r="AG149" s="241"/>
      <c r="AH149" s="243"/>
      <c r="AI149" s="233">
        <f t="shared" si="429"/>
        <v>0</v>
      </c>
      <c r="AJ149" s="241"/>
      <c r="AK149" s="243"/>
      <c r="AL149" s="233">
        <f t="shared" si="430"/>
        <v>0</v>
      </c>
      <c r="AM149" s="241"/>
      <c r="AN149" s="243"/>
      <c r="AO149" s="233">
        <f t="shared" si="431"/>
        <v>0</v>
      </c>
      <c r="AP149" s="241"/>
      <c r="AQ149" s="243"/>
      <c r="AR149" s="233">
        <f t="shared" si="432"/>
        <v>0</v>
      </c>
      <c r="AS149" s="241"/>
      <c r="AT149" s="243"/>
      <c r="AU149" s="233">
        <f t="shared" si="433"/>
        <v>0</v>
      </c>
      <c r="AV149" s="241"/>
      <c r="AW149" s="243"/>
      <c r="AX149" s="233">
        <f t="shared" si="434"/>
        <v>0</v>
      </c>
      <c r="AY149" s="241"/>
      <c r="AZ149" s="243"/>
      <c r="BA149" s="233">
        <f t="shared" si="435"/>
        <v>0</v>
      </c>
      <c r="BB149" s="241"/>
      <c r="BC149" s="243"/>
      <c r="BD149" s="233">
        <f t="shared" si="436"/>
        <v>0</v>
      </c>
      <c r="BE149" s="241"/>
      <c r="BF149" s="243"/>
      <c r="BG149" s="233">
        <f t="shared" si="437"/>
        <v>0</v>
      </c>
      <c r="BH149" s="241"/>
      <c r="BI149" s="243"/>
      <c r="BJ149" s="233">
        <f t="shared" si="438"/>
        <v>0</v>
      </c>
      <c r="BK149" s="241"/>
      <c r="BL149" s="243"/>
      <c r="BM149" s="233">
        <f t="shared" si="439"/>
        <v>0</v>
      </c>
      <c r="BN149" s="241"/>
      <c r="BO149" s="243"/>
      <c r="BP149" s="233">
        <f t="shared" si="440"/>
        <v>0</v>
      </c>
      <c r="BQ149" s="241"/>
      <c r="BR149" s="243"/>
      <c r="BS149" s="233">
        <f t="shared" si="441"/>
        <v>0</v>
      </c>
      <c r="BT149" s="241"/>
      <c r="BU149" s="243"/>
      <c r="BV149" s="233">
        <f t="shared" si="442"/>
        <v>0</v>
      </c>
      <c r="BW149" s="241"/>
      <c r="BX149" s="243"/>
      <c r="BY149" s="233">
        <f t="shared" si="443"/>
        <v>0</v>
      </c>
      <c r="BZ149" s="241"/>
      <c r="CA149" s="243"/>
      <c r="CB149" s="233">
        <f t="shared" si="444"/>
        <v>0</v>
      </c>
      <c r="CC149" s="241"/>
      <c r="CD149" s="243"/>
      <c r="CE149" s="233">
        <f t="shared" si="445"/>
        <v>0</v>
      </c>
      <c r="CF149" s="241"/>
      <c r="CG149" s="243"/>
      <c r="CH149" s="233">
        <f t="shared" si="446"/>
        <v>0</v>
      </c>
      <c r="CI149" s="241"/>
      <c r="CJ149" s="243"/>
      <c r="CK149" s="233">
        <f t="shared" si="447"/>
        <v>0</v>
      </c>
      <c r="CL149" s="241"/>
      <c r="CM149" s="243"/>
      <c r="CN149" s="233">
        <f t="shared" si="448"/>
        <v>0</v>
      </c>
      <c r="CO149" s="241"/>
      <c r="CP149" s="243"/>
      <c r="CQ149" s="233">
        <f t="shared" si="449"/>
        <v>0</v>
      </c>
      <c r="CR149" s="241"/>
      <c r="CS149" s="243"/>
      <c r="CT149" s="233">
        <f t="shared" si="450"/>
        <v>0</v>
      </c>
      <c r="CU149" s="241"/>
      <c r="CV149" s="243"/>
      <c r="CW149" s="233">
        <f t="shared" si="451"/>
        <v>0</v>
      </c>
      <c r="CX149" s="241"/>
      <c r="CY149" s="243"/>
      <c r="CZ149" s="233">
        <f t="shared" si="452"/>
        <v>0</v>
      </c>
      <c r="DA149" s="241"/>
      <c r="DB149" s="243"/>
      <c r="DC149" s="233">
        <f t="shared" si="453"/>
        <v>0</v>
      </c>
      <c r="DD149" s="241"/>
      <c r="DE149" s="243"/>
      <c r="DF149" s="233">
        <f t="shared" si="454"/>
        <v>0</v>
      </c>
      <c r="DG149" s="241"/>
      <c r="DH149" s="243"/>
      <c r="DI149" s="233">
        <f t="shared" si="455"/>
        <v>0</v>
      </c>
      <c r="DJ149" s="241"/>
      <c r="DK149" s="243"/>
      <c r="DL149" s="233">
        <f t="shared" si="456"/>
        <v>0</v>
      </c>
      <c r="DM149" s="241"/>
      <c r="DN149" s="243"/>
      <c r="DO149" s="233">
        <f t="shared" si="457"/>
        <v>0</v>
      </c>
      <c r="DP149" s="241"/>
      <c r="DQ149" s="243"/>
      <c r="DR149" s="233">
        <f t="shared" si="458"/>
        <v>0</v>
      </c>
      <c r="DS149" s="241"/>
      <c r="DT149" s="243"/>
      <c r="DU149" s="233">
        <f t="shared" si="459"/>
        <v>0</v>
      </c>
      <c r="DV149" s="241"/>
      <c r="DW149" s="243"/>
      <c r="DX149" s="233">
        <f t="shared" si="460"/>
        <v>0</v>
      </c>
      <c r="DY149" s="241"/>
      <c r="DZ149" s="243"/>
      <c r="EA149" s="233">
        <f t="shared" si="461"/>
        <v>0</v>
      </c>
      <c r="EB149" s="241"/>
      <c r="EC149" s="243"/>
      <c r="ED149" s="233">
        <f t="shared" si="462"/>
        <v>0</v>
      </c>
      <c r="EE149" s="241"/>
      <c r="EF149" s="243"/>
      <c r="EG149" s="233">
        <f t="shared" si="463"/>
        <v>0</v>
      </c>
      <c r="EH149" s="241"/>
      <c r="EI149" s="243"/>
      <c r="EJ149" s="233">
        <f t="shared" si="464"/>
        <v>0</v>
      </c>
      <c r="EK149" s="241"/>
      <c r="EL149" s="243"/>
      <c r="EM149" s="233">
        <f t="shared" si="465"/>
        <v>0</v>
      </c>
      <c r="EN149" s="241"/>
      <c r="EO149" s="243"/>
      <c r="EP149" s="233">
        <f t="shared" si="466"/>
        <v>0</v>
      </c>
      <c r="EQ149" s="241"/>
      <c r="ER149" s="243"/>
      <c r="ES149" s="233">
        <f t="shared" si="467"/>
        <v>0</v>
      </c>
      <c r="ET149" s="241"/>
      <c r="EU149" s="243"/>
      <c r="EV149" s="233">
        <f t="shared" si="468"/>
        <v>0</v>
      </c>
      <c r="EW149" s="241"/>
      <c r="EX149" s="243"/>
      <c r="EY149" s="233">
        <f t="shared" si="469"/>
        <v>0</v>
      </c>
      <c r="EZ149" s="241"/>
      <c r="FA149" s="243"/>
      <c r="FB149" s="233">
        <f t="shared" si="470"/>
        <v>0</v>
      </c>
      <c r="FC149" s="241"/>
      <c r="FD149" s="243"/>
      <c r="FE149" s="233">
        <f t="shared" si="471"/>
        <v>0</v>
      </c>
      <c r="FF149" s="241"/>
      <c r="FG149" s="243"/>
      <c r="FH149" s="233">
        <f t="shared" si="472"/>
        <v>0</v>
      </c>
      <c r="FI149" s="241"/>
      <c r="FJ149" s="243"/>
      <c r="FK149" s="233">
        <f t="shared" si="473"/>
        <v>0</v>
      </c>
      <c r="FL149" s="241"/>
      <c r="FM149" s="243"/>
      <c r="FN149" s="233">
        <f t="shared" si="474"/>
        <v>0</v>
      </c>
      <c r="FO149" s="241"/>
      <c r="FP149" s="243"/>
      <c r="FQ149" s="233">
        <f t="shared" si="475"/>
        <v>0</v>
      </c>
      <c r="FR149" s="241"/>
      <c r="FS149" s="243"/>
      <c r="FT149" s="233">
        <f t="shared" si="476"/>
        <v>0</v>
      </c>
      <c r="FU149" s="241"/>
      <c r="FV149" s="243"/>
      <c r="FW149" s="233">
        <f t="shared" si="477"/>
        <v>0</v>
      </c>
      <c r="FX149" s="241"/>
      <c r="FY149" s="243"/>
      <c r="FZ149" s="233">
        <f t="shared" si="478"/>
        <v>0</v>
      </c>
      <c r="GA149" s="241"/>
      <c r="GB149" s="243"/>
      <c r="GC149" s="233">
        <f t="shared" si="479"/>
        <v>0</v>
      </c>
    </row>
    <row r="150" spans="2:185" ht="15">
      <c r="B150" s="240"/>
      <c r="C150" s="241"/>
      <c r="D150" s="241"/>
      <c r="E150" s="242"/>
      <c r="F150" s="241"/>
      <c r="G150" s="243"/>
      <c r="H150" s="233">
        <f t="shared" si="420"/>
        <v>0</v>
      </c>
      <c r="I150" s="241"/>
      <c r="J150" s="243"/>
      <c r="K150" s="233">
        <f t="shared" si="421"/>
        <v>0</v>
      </c>
      <c r="L150" s="241"/>
      <c r="M150" s="243"/>
      <c r="N150" s="233">
        <f t="shared" si="422"/>
        <v>0</v>
      </c>
      <c r="O150" s="241"/>
      <c r="P150" s="243"/>
      <c r="Q150" s="233">
        <f t="shared" si="423"/>
        <v>0</v>
      </c>
      <c r="R150" s="241"/>
      <c r="S150" s="243"/>
      <c r="T150" s="233">
        <f t="shared" si="424"/>
        <v>0</v>
      </c>
      <c r="U150" s="241"/>
      <c r="V150" s="243"/>
      <c r="W150" s="233">
        <f t="shared" si="425"/>
        <v>0</v>
      </c>
      <c r="X150" s="241"/>
      <c r="Y150" s="243"/>
      <c r="Z150" s="233">
        <f t="shared" si="426"/>
        <v>0</v>
      </c>
      <c r="AA150" s="241"/>
      <c r="AB150" s="243"/>
      <c r="AC150" s="233">
        <f t="shared" si="427"/>
        <v>0</v>
      </c>
      <c r="AD150" s="241"/>
      <c r="AE150" s="243"/>
      <c r="AF150" s="233">
        <f t="shared" si="428"/>
        <v>0</v>
      </c>
      <c r="AG150" s="241"/>
      <c r="AH150" s="243"/>
      <c r="AI150" s="233">
        <f t="shared" si="429"/>
        <v>0</v>
      </c>
      <c r="AJ150" s="241"/>
      <c r="AK150" s="243"/>
      <c r="AL150" s="233">
        <f t="shared" si="430"/>
        <v>0</v>
      </c>
      <c r="AM150" s="241"/>
      <c r="AN150" s="243"/>
      <c r="AO150" s="233">
        <f t="shared" si="431"/>
        <v>0</v>
      </c>
      <c r="AP150" s="241"/>
      <c r="AQ150" s="243"/>
      <c r="AR150" s="233">
        <f t="shared" si="432"/>
        <v>0</v>
      </c>
      <c r="AS150" s="241"/>
      <c r="AT150" s="243"/>
      <c r="AU150" s="233">
        <f t="shared" si="433"/>
        <v>0</v>
      </c>
      <c r="AV150" s="241"/>
      <c r="AW150" s="243"/>
      <c r="AX150" s="233">
        <f t="shared" si="434"/>
        <v>0</v>
      </c>
      <c r="AY150" s="241"/>
      <c r="AZ150" s="243"/>
      <c r="BA150" s="233">
        <f t="shared" si="435"/>
        <v>0</v>
      </c>
      <c r="BB150" s="241"/>
      <c r="BC150" s="243"/>
      <c r="BD150" s="233">
        <f t="shared" si="436"/>
        <v>0</v>
      </c>
      <c r="BE150" s="241"/>
      <c r="BF150" s="243"/>
      <c r="BG150" s="233">
        <f t="shared" si="437"/>
        <v>0</v>
      </c>
      <c r="BH150" s="241"/>
      <c r="BI150" s="243"/>
      <c r="BJ150" s="233">
        <f t="shared" si="438"/>
        <v>0</v>
      </c>
      <c r="BK150" s="241"/>
      <c r="BL150" s="243"/>
      <c r="BM150" s="233">
        <f t="shared" si="439"/>
        <v>0</v>
      </c>
      <c r="BN150" s="241"/>
      <c r="BO150" s="243"/>
      <c r="BP150" s="233">
        <f t="shared" si="440"/>
        <v>0</v>
      </c>
      <c r="BQ150" s="241"/>
      <c r="BR150" s="243"/>
      <c r="BS150" s="233">
        <f t="shared" si="441"/>
        <v>0</v>
      </c>
      <c r="BT150" s="241"/>
      <c r="BU150" s="243"/>
      <c r="BV150" s="233">
        <f t="shared" si="442"/>
        <v>0</v>
      </c>
      <c r="BW150" s="241"/>
      <c r="BX150" s="243"/>
      <c r="BY150" s="233">
        <f t="shared" si="443"/>
        <v>0</v>
      </c>
      <c r="BZ150" s="241"/>
      <c r="CA150" s="243"/>
      <c r="CB150" s="233">
        <f t="shared" si="444"/>
        <v>0</v>
      </c>
      <c r="CC150" s="241"/>
      <c r="CD150" s="243"/>
      <c r="CE150" s="233">
        <f t="shared" si="445"/>
        <v>0</v>
      </c>
      <c r="CF150" s="241"/>
      <c r="CG150" s="243"/>
      <c r="CH150" s="233">
        <f t="shared" si="446"/>
        <v>0</v>
      </c>
      <c r="CI150" s="241"/>
      <c r="CJ150" s="243"/>
      <c r="CK150" s="233">
        <f t="shared" si="447"/>
        <v>0</v>
      </c>
      <c r="CL150" s="241"/>
      <c r="CM150" s="243"/>
      <c r="CN150" s="233">
        <f t="shared" si="448"/>
        <v>0</v>
      </c>
      <c r="CO150" s="241"/>
      <c r="CP150" s="243"/>
      <c r="CQ150" s="233">
        <f t="shared" si="449"/>
        <v>0</v>
      </c>
      <c r="CR150" s="241"/>
      <c r="CS150" s="243"/>
      <c r="CT150" s="233">
        <f t="shared" si="450"/>
        <v>0</v>
      </c>
      <c r="CU150" s="241"/>
      <c r="CV150" s="243"/>
      <c r="CW150" s="233">
        <f t="shared" si="451"/>
        <v>0</v>
      </c>
      <c r="CX150" s="241"/>
      <c r="CY150" s="243"/>
      <c r="CZ150" s="233">
        <f t="shared" si="452"/>
        <v>0</v>
      </c>
      <c r="DA150" s="241"/>
      <c r="DB150" s="243"/>
      <c r="DC150" s="233">
        <f t="shared" si="453"/>
        <v>0</v>
      </c>
      <c r="DD150" s="241"/>
      <c r="DE150" s="243"/>
      <c r="DF150" s="233">
        <f t="shared" si="454"/>
        <v>0</v>
      </c>
      <c r="DG150" s="241"/>
      <c r="DH150" s="243"/>
      <c r="DI150" s="233">
        <f t="shared" si="455"/>
        <v>0</v>
      </c>
      <c r="DJ150" s="241"/>
      <c r="DK150" s="243"/>
      <c r="DL150" s="233">
        <f t="shared" si="456"/>
        <v>0</v>
      </c>
      <c r="DM150" s="241"/>
      <c r="DN150" s="243"/>
      <c r="DO150" s="233">
        <f t="shared" si="457"/>
        <v>0</v>
      </c>
      <c r="DP150" s="241"/>
      <c r="DQ150" s="243"/>
      <c r="DR150" s="233">
        <f t="shared" si="458"/>
        <v>0</v>
      </c>
      <c r="DS150" s="241"/>
      <c r="DT150" s="243"/>
      <c r="DU150" s="233">
        <f t="shared" si="459"/>
        <v>0</v>
      </c>
      <c r="DV150" s="241"/>
      <c r="DW150" s="243"/>
      <c r="DX150" s="233">
        <f t="shared" si="460"/>
        <v>0</v>
      </c>
      <c r="DY150" s="241"/>
      <c r="DZ150" s="243"/>
      <c r="EA150" s="233">
        <f t="shared" si="461"/>
        <v>0</v>
      </c>
      <c r="EB150" s="241"/>
      <c r="EC150" s="243"/>
      <c r="ED150" s="233">
        <f t="shared" si="462"/>
        <v>0</v>
      </c>
      <c r="EE150" s="241"/>
      <c r="EF150" s="243"/>
      <c r="EG150" s="233">
        <f t="shared" si="463"/>
        <v>0</v>
      </c>
      <c r="EH150" s="241"/>
      <c r="EI150" s="243"/>
      <c r="EJ150" s="233">
        <f t="shared" si="464"/>
        <v>0</v>
      </c>
      <c r="EK150" s="241"/>
      <c r="EL150" s="243"/>
      <c r="EM150" s="233">
        <f t="shared" si="465"/>
        <v>0</v>
      </c>
      <c r="EN150" s="241"/>
      <c r="EO150" s="243"/>
      <c r="EP150" s="233">
        <f t="shared" si="466"/>
        <v>0</v>
      </c>
      <c r="EQ150" s="241"/>
      <c r="ER150" s="243"/>
      <c r="ES150" s="233">
        <f t="shared" si="467"/>
        <v>0</v>
      </c>
      <c r="ET150" s="241"/>
      <c r="EU150" s="243"/>
      <c r="EV150" s="233">
        <f t="shared" si="468"/>
        <v>0</v>
      </c>
      <c r="EW150" s="241"/>
      <c r="EX150" s="243"/>
      <c r="EY150" s="233">
        <f t="shared" si="469"/>
        <v>0</v>
      </c>
      <c r="EZ150" s="241"/>
      <c r="FA150" s="243"/>
      <c r="FB150" s="233">
        <f t="shared" si="470"/>
        <v>0</v>
      </c>
      <c r="FC150" s="241"/>
      <c r="FD150" s="243"/>
      <c r="FE150" s="233">
        <f t="shared" si="471"/>
        <v>0</v>
      </c>
      <c r="FF150" s="241"/>
      <c r="FG150" s="243"/>
      <c r="FH150" s="233">
        <f t="shared" si="472"/>
        <v>0</v>
      </c>
      <c r="FI150" s="241"/>
      <c r="FJ150" s="243"/>
      <c r="FK150" s="233">
        <f t="shared" si="473"/>
        <v>0</v>
      </c>
      <c r="FL150" s="241"/>
      <c r="FM150" s="243"/>
      <c r="FN150" s="233">
        <f t="shared" si="474"/>
        <v>0</v>
      </c>
      <c r="FO150" s="241"/>
      <c r="FP150" s="243"/>
      <c r="FQ150" s="233">
        <f t="shared" si="475"/>
        <v>0</v>
      </c>
      <c r="FR150" s="241"/>
      <c r="FS150" s="243"/>
      <c r="FT150" s="233">
        <f t="shared" si="476"/>
        <v>0</v>
      </c>
      <c r="FU150" s="241"/>
      <c r="FV150" s="243"/>
      <c r="FW150" s="233">
        <f t="shared" si="477"/>
        <v>0</v>
      </c>
      <c r="FX150" s="241"/>
      <c r="FY150" s="243"/>
      <c r="FZ150" s="233">
        <f t="shared" si="478"/>
        <v>0</v>
      </c>
      <c r="GA150" s="241"/>
      <c r="GB150" s="243"/>
      <c r="GC150" s="233">
        <f t="shared" si="479"/>
        <v>0</v>
      </c>
    </row>
    <row r="151" spans="2:185" ht="15">
      <c r="B151" s="240"/>
      <c r="C151" s="244"/>
      <c r="D151" s="244"/>
      <c r="E151" s="242"/>
      <c r="F151" s="241"/>
      <c r="G151" s="243"/>
      <c r="H151" s="233">
        <f t="shared" si="420"/>
        <v>0</v>
      </c>
      <c r="I151" s="241"/>
      <c r="J151" s="243"/>
      <c r="K151" s="233">
        <f t="shared" si="421"/>
        <v>0</v>
      </c>
      <c r="L151" s="241"/>
      <c r="M151" s="243"/>
      <c r="N151" s="233">
        <f t="shared" si="422"/>
        <v>0</v>
      </c>
      <c r="O151" s="241"/>
      <c r="P151" s="243"/>
      <c r="Q151" s="233">
        <f t="shared" si="423"/>
        <v>0</v>
      </c>
      <c r="R151" s="241"/>
      <c r="S151" s="243"/>
      <c r="T151" s="233">
        <f t="shared" si="424"/>
        <v>0</v>
      </c>
      <c r="U151" s="241"/>
      <c r="V151" s="243"/>
      <c r="W151" s="233">
        <f t="shared" si="425"/>
        <v>0</v>
      </c>
      <c r="X151" s="241"/>
      <c r="Y151" s="243"/>
      <c r="Z151" s="233">
        <f t="shared" si="426"/>
        <v>0</v>
      </c>
      <c r="AA151" s="241"/>
      <c r="AB151" s="243"/>
      <c r="AC151" s="233">
        <f t="shared" si="427"/>
        <v>0</v>
      </c>
      <c r="AD151" s="241"/>
      <c r="AE151" s="243"/>
      <c r="AF151" s="233">
        <f t="shared" si="428"/>
        <v>0</v>
      </c>
      <c r="AG151" s="241"/>
      <c r="AH151" s="243"/>
      <c r="AI151" s="233">
        <f t="shared" si="429"/>
        <v>0</v>
      </c>
      <c r="AJ151" s="241"/>
      <c r="AK151" s="243"/>
      <c r="AL151" s="233">
        <f t="shared" si="430"/>
        <v>0</v>
      </c>
      <c r="AM151" s="241"/>
      <c r="AN151" s="243"/>
      <c r="AO151" s="233">
        <f t="shared" si="431"/>
        <v>0</v>
      </c>
      <c r="AP151" s="241"/>
      <c r="AQ151" s="243"/>
      <c r="AR151" s="233">
        <f t="shared" si="432"/>
        <v>0</v>
      </c>
      <c r="AS151" s="241"/>
      <c r="AT151" s="243"/>
      <c r="AU151" s="233">
        <f t="shared" si="433"/>
        <v>0</v>
      </c>
      <c r="AV151" s="241"/>
      <c r="AW151" s="243"/>
      <c r="AX151" s="233">
        <f t="shared" si="434"/>
        <v>0</v>
      </c>
      <c r="AY151" s="241"/>
      <c r="AZ151" s="243"/>
      <c r="BA151" s="233">
        <f t="shared" si="435"/>
        <v>0</v>
      </c>
      <c r="BB151" s="241"/>
      <c r="BC151" s="243"/>
      <c r="BD151" s="233">
        <f t="shared" si="436"/>
        <v>0</v>
      </c>
      <c r="BE151" s="241"/>
      <c r="BF151" s="243"/>
      <c r="BG151" s="233">
        <f t="shared" si="437"/>
        <v>0</v>
      </c>
      <c r="BH151" s="241"/>
      <c r="BI151" s="243"/>
      <c r="BJ151" s="233">
        <f t="shared" si="438"/>
        <v>0</v>
      </c>
      <c r="BK151" s="241"/>
      <c r="BL151" s="243"/>
      <c r="BM151" s="233">
        <f t="shared" si="439"/>
        <v>0</v>
      </c>
      <c r="BN151" s="241"/>
      <c r="BO151" s="243"/>
      <c r="BP151" s="233">
        <f t="shared" si="440"/>
        <v>0</v>
      </c>
      <c r="BQ151" s="241"/>
      <c r="BR151" s="243"/>
      <c r="BS151" s="233">
        <f t="shared" si="441"/>
        <v>0</v>
      </c>
      <c r="BT151" s="241"/>
      <c r="BU151" s="243"/>
      <c r="BV151" s="233">
        <f t="shared" si="442"/>
        <v>0</v>
      </c>
      <c r="BW151" s="241"/>
      <c r="BX151" s="243"/>
      <c r="BY151" s="233">
        <f t="shared" si="443"/>
        <v>0</v>
      </c>
      <c r="BZ151" s="241"/>
      <c r="CA151" s="243"/>
      <c r="CB151" s="233">
        <f t="shared" si="444"/>
        <v>0</v>
      </c>
      <c r="CC151" s="241"/>
      <c r="CD151" s="243"/>
      <c r="CE151" s="233">
        <f t="shared" si="445"/>
        <v>0</v>
      </c>
      <c r="CF151" s="241"/>
      <c r="CG151" s="243"/>
      <c r="CH151" s="233">
        <f t="shared" si="446"/>
        <v>0</v>
      </c>
      <c r="CI151" s="241"/>
      <c r="CJ151" s="243"/>
      <c r="CK151" s="233">
        <f t="shared" si="447"/>
        <v>0</v>
      </c>
      <c r="CL151" s="241"/>
      <c r="CM151" s="243"/>
      <c r="CN151" s="233">
        <f t="shared" si="448"/>
        <v>0</v>
      </c>
      <c r="CO151" s="241"/>
      <c r="CP151" s="243"/>
      <c r="CQ151" s="233">
        <f t="shared" si="449"/>
        <v>0</v>
      </c>
      <c r="CR151" s="241"/>
      <c r="CS151" s="243"/>
      <c r="CT151" s="233">
        <f t="shared" si="450"/>
        <v>0</v>
      </c>
      <c r="CU151" s="241"/>
      <c r="CV151" s="243"/>
      <c r="CW151" s="233">
        <f t="shared" si="451"/>
        <v>0</v>
      </c>
      <c r="CX151" s="241"/>
      <c r="CY151" s="243"/>
      <c r="CZ151" s="233">
        <f t="shared" si="452"/>
        <v>0</v>
      </c>
      <c r="DA151" s="241"/>
      <c r="DB151" s="243"/>
      <c r="DC151" s="233">
        <f t="shared" si="453"/>
        <v>0</v>
      </c>
      <c r="DD151" s="241"/>
      <c r="DE151" s="243"/>
      <c r="DF151" s="233">
        <f t="shared" si="454"/>
        <v>0</v>
      </c>
      <c r="DG151" s="241"/>
      <c r="DH151" s="243"/>
      <c r="DI151" s="233">
        <f t="shared" si="455"/>
        <v>0</v>
      </c>
      <c r="DJ151" s="241"/>
      <c r="DK151" s="243"/>
      <c r="DL151" s="233">
        <f t="shared" si="456"/>
        <v>0</v>
      </c>
      <c r="DM151" s="241"/>
      <c r="DN151" s="243"/>
      <c r="DO151" s="233">
        <f t="shared" si="457"/>
        <v>0</v>
      </c>
      <c r="DP151" s="241"/>
      <c r="DQ151" s="243"/>
      <c r="DR151" s="233">
        <f t="shared" si="458"/>
        <v>0</v>
      </c>
      <c r="DS151" s="241"/>
      <c r="DT151" s="243"/>
      <c r="DU151" s="233">
        <f t="shared" si="459"/>
        <v>0</v>
      </c>
      <c r="DV151" s="241"/>
      <c r="DW151" s="243"/>
      <c r="DX151" s="233">
        <f t="shared" si="460"/>
        <v>0</v>
      </c>
      <c r="DY151" s="241"/>
      <c r="DZ151" s="243"/>
      <c r="EA151" s="233">
        <f t="shared" si="461"/>
        <v>0</v>
      </c>
      <c r="EB151" s="241"/>
      <c r="EC151" s="243"/>
      <c r="ED151" s="233">
        <f t="shared" si="462"/>
        <v>0</v>
      </c>
      <c r="EE151" s="241"/>
      <c r="EF151" s="243"/>
      <c r="EG151" s="233">
        <f t="shared" si="463"/>
        <v>0</v>
      </c>
      <c r="EH151" s="241"/>
      <c r="EI151" s="243"/>
      <c r="EJ151" s="233">
        <f t="shared" si="464"/>
        <v>0</v>
      </c>
      <c r="EK151" s="241"/>
      <c r="EL151" s="243"/>
      <c r="EM151" s="233">
        <f t="shared" si="465"/>
        <v>0</v>
      </c>
      <c r="EN151" s="241"/>
      <c r="EO151" s="243"/>
      <c r="EP151" s="233">
        <f t="shared" si="466"/>
        <v>0</v>
      </c>
      <c r="EQ151" s="241"/>
      <c r="ER151" s="243"/>
      <c r="ES151" s="233">
        <f t="shared" si="467"/>
        <v>0</v>
      </c>
      <c r="ET151" s="241"/>
      <c r="EU151" s="243"/>
      <c r="EV151" s="233">
        <f t="shared" si="468"/>
        <v>0</v>
      </c>
      <c r="EW151" s="241"/>
      <c r="EX151" s="243"/>
      <c r="EY151" s="233">
        <f t="shared" si="469"/>
        <v>0</v>
      </c>
      <c r="EZ151" s="241"/>
      <c r="FA151" s="243"/>
      <c r="FB151" s="233">
        <f t="shared" si="470"/>
        <v>0</v>
      </c>
      <c r="FC151" s="241"/>
      <c r="FD151" s="243"/>
      <c r="FE151" s="233">
        <f t="shared" si="471"/>
        <v>0</v>
      </c>
      <c r="FF151" s="241"/>
      <c r="FG151" s="243"/>
      <c r="FH151" s="233">
        <f t="shared" si="472"/>
        <v>0</v>
      </c>
      <c r="FI151" s="241"/>
      <c r="FJ151" s="243"/>
      <c r="FK151" s="233">
        <f t="shared" si="473"/>
        <v>0</v>
      </c>
      <c r="FL151" s="241"/>
      <c r="FM151" s="243"/>
      <c r="FN151" s="233">
        <f t="shared" si="474"/>
        <v>0</v>
      </c>
      <c r="FO151" s="241"/>
      <c r="FP151" s="243"/>
      <c r="FQ151" s="233">
        <f t="shared" si="475"/>
        <v>0</v>
      </c>
      <c r="FR151" s="241"/>
      <c r="FS151" s="243"/>
      <c r="FT151" s="233">
        <f t="shared" si="476"/>
        <v>0</v>
      </c>
      <c r="FU151" s="241"/>
      <c r="FV151" s="243"/>
      <c r="FW151" s="233">
        <f t="shared" si="477"/>
        <v>0</v>
      </c>
      <c r="FX151" s="241"/>
      <c r="FY151" s="243"/>
      <c r="FZ151" s="233">
        <f t="shared" si="478"/>
        <v>0</v>
      </c>
      <c r="GA151" s="241"/>
      <c r="GB151" s="243"/>
      <c r="GC151" s="233">
        <f t="shared" si="479"/>
        <v>0</v>
      </c>
    </row>
    <row r="152" spans="2:185" ht="15">
      <c r="B152" s="240"/>
      <c r="C152" s="244"/>
      <c r="D152" s="244"/>
      <c r="E152" s="242"/>
      <c r="F152" s="241"/>
      <c r="G152" s="243"/>
      <c r="H152" s="233">
        <f t="shared" si="420"/>
        <v>0</v>
      </c>
      <c r="I152" s="241"/>
      <c r="J152" s="243"/>
      <c r="K152" s="233">
        <f t="shared" si="421"/>
        <v>0</v>
      </c>
      <c r="L152" s="241"/>
      <c r="M152" s="243"/>
      <c r="N152" s="233">
        <f t="shared" si="422"/>
        <v>0</v>
      </c>
      <c r="O152" s="241"/>
      <c r="P152" s="243"/>
      <c r="Q152" s="233">
        <f t="shared" si="423"/>
        <v>0</v>
      </c>
      <c r="R152" s="241"/>
      <c r="S152" s="243"/>
      <c r="T152" s="233">
        <f t="shared" si="424"/>
        <v>0</v>
      </c>
      <c r="U152" s="241"/>
      <c r="V152" s="243"/>
      <c r="W152" s="233">
        <f t="shared" si="425"/>
        <v>0</v>
      </c>
      <c r="X152" s="241"/>
      <c r="Y152" s="243"/>
      <c r="Z152" s="233">
        <f t="shared" si="426"/>
        <v>0</v>
      </c>
      <c r="AA152" s="241"/>
      <c r="AB152" s="243"/>
      <c r="AC152" s="233">
        <f t="shared" si="427"/>
        <v>0</v>
      </c>
      <c r="AD152" s="241"/>
      <c r="AE152" s="243"/>
      <c r="AF152" s="233">
        <f t="shared" si="428"/>
        <v>0</v>
      </c>
      <c r="AG152" s="241"/>
      <c r="AH152" s="243"/>
      <c r="AI152" s="233">
        <f t="shared" si="429"/>
        <v>0</v>
      </c>
      <c r="AJ152" s="241"/>
      <c r="AK152" s="243"/>
      <c r="AL152" s="233">
        <f t="shared" si="430"/>
        <v>0</v>
      </c>
      <c r="AM152" s="241"/>
      <c r="AN152" s="243"/>
      <c r="AO152" s="233">
        <f t="shared" si="431"/>
        <v>0</v>
      </c>
      <c r="AP152" s="241"/>
      <c r="AQ152" s="243"/>
      <c r="AR152" s="233">
        <f t="shared" si="432"/>
        <v>0</v>
      </c>
      <c r="AS152" s="241"/>
      <c r="AT152" s="243"/>
      <c r="AU152" s="233">
        <f t="shared" si="433"/>
        <v>0</v>
      </c>
      <c r="AV152" s="241"/>
      <c r="AW152" s="243"/>
      <c r="AX152" s="233">
        <f t="shared" si="434"/>
        <v>0</v>
      </c>
      <c r="AY152" s="241"/>
      <c r="AZ152" s="243"/>
      <c r="BA152" s="233">
        <f t="shared" si="435"/>
        <v>0</v>
      </c>
      <c r="BB152" s="241"/>
      <c r="BC152" s="243"/>
      <c r="BD152" s="233">
        <f t="shared" si="436"/>
        <v>0</v>
      </c>
      <c r="BE152" s="241"/>
      <c r="BF152" s="243"/>
      <c r="BG152" s="233">
        <f t="shared" si="437"/>
        <v>0</v>
      </c>
      <c r="BH152" s="241"/>
      <c r="BI152" s="243"/>
      <c r="BJ152" s="233">
        <f t="shared" si="438"/>
        <v>0</v>
      </c>
      <c r="BK152" s="241"/>
      <c r="BL152" s="243"/>
      <c r="BM152" s="233">
        <f t="shared" si="439"/>
        <v>0</v>
      </c>
      <c r="BN152" s="241"/>
      <c r="BO152" s="243"/>
      <c r="BP152" s="233">
        <f t="shared" si="440"/>
        <v>0</v>
      </c>
      <c r="BQ152" s="241"/>
      <c r="BR152" s="243"/>
      <c r="BS152" s="233">
        <f t="shared" si="441"/>
        <v>0</v>
      </c>
      <c r="BT152" s="241"/>
      <c r="BU152" s="243"/>
      <c r="BV152" s="233">
        <f t="shared" si="442"/>
        <v>0</v>
      </c>
      <c r="BW152" s="241"/>
      <c r="BX152" s="243"/>
      <c r="BY152" s="233">
        <f t="shared" si="443"/>
        <v>0</v>
      </c>
      <c r="BZ152" s="241"/>
      <c r="CA152" s="243"/>
      <c r="CB152" s="233">
        <f t="shared" si="444"/>
        <v>0</v>
      </c>
      <c r="CC152" s="241"/>
      <c r="CD152" s="243"/>
      <c r="CE152" s="233">
        <f t="shared" si="445"/>
        <v>0</v>
      </c>
      <c r="CF152" s="241"/>
      <c r="CG152" s="243"/>
      <c r="CH152" s="233">
        <f t="shared" si="446"/>
        <v>0</v>
      </c>
      <c r="CI152" s="241"/>
      <c r="CJ152" s="243"/>
      <c r="CK152" s="233">
        <f t="shared" si="447"/>
        <v>0</v>
      </c>
      <c r="CL152" s="241"/>
      <c r="CM152" s="243"/>
      <c r="CN152" s="233">
        <f t="shared" si="448"/>
        <v>0</v>
      </c>
      <c r="CO152" s="241"/>
      <c r="CP152" s="243"/>
      <c r="CQ152" s="233">
        <f t="shared" si="449"/>
        <v>0</v>
      </c>
      <c r="CR152" s="241"/>
      <c r="CS152" s="243"/>
      <c r="CT152" s="233">
        <f t="shared" si="450"/>
        <v>0</v>
      </c>
      <c r="CU152" s="241"/>
      <c r="CV152" s="243"/>
      <c r="CW152" s="233">
        <f t="shared" si="451"/>
        <v>0</v>
      </c>
      <c r="CX152" s="241"/>
      <c r="CY152" s="243"/>
      <c r="CZ152" s="233">
        <f t="shared" si="452"/>
        <v>0</v>
      </c>
      <c r="DA152" s="241"/>
      <c r="DB152" s="243"/>
      <c r="DC152" s="233">
        <f t="shared" si="453"/>
        <v>0</v>
      </c>
      <c r="DD152" s="241"/>
      <c r="DE152" s="243"/>
      <c r="DF152" s="233">
        <f t="shared" si="454"/>
        <v>0</v>
      </c>
      <c r="DG152" s="241"/>
      <c r="DH152" s="243"/>
      <c r="DI152" s="233">
        <f t="shared" si="455"/>
        <v>0</v>
      </c>
      <c r="DJ152" s="241"/>
      <c r="DK152" s="243"/>
      <c r="DL152" s="233">
        <f t="shared" si="456"/>
        <v>0</v>
      </c>
      <c r="DM152" s="241"/>
      <c r="DN152" s="243"/>
      <c r="DO152" s="233">
        <f t="shared" si="457"/>
        <v>0</v>
      </c>
      <c r="DP152" s="241"/>
      <c r="DQ152" s="243"/>
      <c r="DR152" s="233">
        <f t="shared" si="458"/>
        <v>0</v>
      </c>
      <c r="DS152" s="241"/>
      <c r="DT152" s="243"/>
      <c r="DU152" s="233">
        <f t="shared" si="459"/>
        <v>0</v>
      </c>
      <c r="DV152" s="241"/>
      <c r="DW152" s="243"/>
      <c r="DX152" s="233">
        <f t="shared" si="460"/>
        <v>0</v>
      </c>
      <c r="DY152" s="241"/>
      <c r="DZ152" s="243"/>
      <c r="EA152" s="233">
        <f t="shared" si="461"/>
        <v>0</v>
      </c>
      <c r="EB152" s="241"/>
      <c r="EC152" s="243"/>
      <c r="ED152" s="233">
        <f t="shared" si="462"/>
        <v>0</v>
      </c>
      <c r="EE152" s="241"/>
      <c r="EF152" s="243"/>
      <c r="EG152" s="233">
        <f t="shared" si="463"/>
        <v>0</v>
      </c>
      <c r="EH152" s="241"/>
      <c r="EI152" s="243"/>
      <c r="EJ152" s="233">
        <f t="shared" si="464"/>
        <v>0</v>
      </c>
      <c r="EK152" s="241"/>
      <c r="EL152" s="243"/>
      <c r="EM152" s="233">
        <f t="shared" si="465"/>
        <v>0</v>
      </c>
      <c r="EN152" s="241"/>
      <c r="EO152" s="243"/>
      <c r="EP152" s="233">
        <f t="shared" si="466"/>
        <v>0</v>
      </c>
      <c r="EQ152" s="241"/>
      <c r="ER152" s="243"/>
      <c r="ES152" s="233">
        <f t="shared" si="467"/>
        <v>0</v>
      </c>
      <c r="ET152" s="241"/>
      <c r="EU152" s="243"/>
      <c r="EV152" s="233">
        <f t="shared" si="468"/>
        <v>0</v>
      </c>
      <c r="EW152" s="241"/>
      <c r="EX152" s="243"/>
      <c r="EY152" s="233">
        <f t="shared" si="469"/>
        <v>0</v>
      </c>
      <c r="EZ152" s="241"/>
      <c r="FA152" s="243"/>
      <c r="FB152" s="233">
        <f t="shared" si="470"/>
        <v>0</v>
      </c>
      <c r="FC152" s="241"/>
      <c r="FD152" s="243"/>
      <c r="FE152" s="233">
        <f t="shared" si="471"/>
        <v>0</v>
      </c>
      <c r="FF152" s="241"/>
      <c r="FG152" s="243"/>
      <c r="FH152" s="233">
        <f t="shared" si="472"/>
        <v>0</v>
      </c>
      <c r="FI152" s="241"/>
      <c r="FJ152" s="243"/>
      <c r="FK152" s="233">
        <f t="shared" si="473"/>
        <v>0</v>
      </c>
      <c r="FL152" s="241"/>
      <c r="FM152" s="243"/>
      <c r="FN152" s="233">
        <f t="shared" si="474"/>
        <v>0</v>
      </c>
      <c r="FO152" s="241"/>
      <c r="FP152" s="243"/>
      <c r="FQ152" s="233">
        <f t="shared" si="475"/>
        <v>0</v>
      </c>
      <c r="FR152" s="241"/>
      <c r="FS152" s="243"/>
      <c r="FT152" s="233">
        <f t="shared" si="476"/>
        <v>0</v>
      </c>
      <c r="FU152" s="241"/>
      <c r="FV152" s="243"/>
      <c r="FW152" s="233">
        <f t="shared" si="477"/>
        <v>0</v>
      </c>
      <c r="FX152" s="241"/>
      <c r="FY152" s="243"/>
      <c r="FZ152" s="233">
        <f t="shared" si="478"/>
        <v>0</v>
      </c>
      <c r="GA152" s="241"/>
      <c r="GB152" s="243"/>
      <c r="GC152" s="233">
        <f t="shared" si="479"/>
        <v>0</v>
      </c>
    </row>
    <row r="153" spans="2:185" ht="15">
      <c r="B153" s="240"/>
      <c r="C153" s="241"/>
      <c r="D153" s="241"/>
      <c r="E153" s="242"/>
      <c r="F153" s="241"/>
      <c r="G153" s="243"/>
      <c r="H153" s="233">
        <f t="shared" si="420"/>
        <v>0</v>
      </c>
      <c r="I153" s="241"/>
      <c r="J153" s="243"/>
      <c r="K153" s="233">
        <f t="shared" si="421"/>
        <v>0</v>
      </c>
      <c r="L153" s="241"/>
      <c r="M153" s="243"/>
      <c r="N153" s="233">
        <f t="shared" si="422"/>
        <v>0</v>
      </c>
      <c r="O153" s="241"/>
      <c r="P153" s="243"/>
      <c r="Q153" s="233">
        <f t="shared" si="423"/>
        <v>0</v>
      </c>
      <c r="R153" s="241"/>
      <c r="S153" s="243"/>
      <c r="T153" s="233">
        <f t="shared" si="424"/>
        <v>0</v>
      </c>
      <c r="U153" s="241"/>
      <c r="V153" s="243"/>
      <c r="W153" s="233">
        <f t="shared" si="425"/>
        <v>0</v>
      </c>
      <c r="X153" s="241"/>
      <c r="Y153" s="243"/>
      <c r="Z153" s="233">
        <f t="shared" si="426"/>
        <v>0</v>
      </c>
      <c r="AA153" s="241"/>
      <c r="AB153" s="243"/>
      <c r="AC153" s="233">
        <f t="shared" si="427"/>
        <v>0</v>
      </c>
      <c r="AD153" s="241"/>
      <c r="AE153" s="243"/>
      <c r="AF153" s="233">
        <f t="shared" si="428"/>
        <v>0</v>
      </c>
      <c r="AG153" s="241"/>
      <c r="AH153" s="243"/>
      <c r="AI153" s="233">
        <f t="shared" si="429"/>
        <v>0</v>
      </c>
      <c r="AJ153" s="241"/>
      <c r="AK153" s="243"/>
      <c r="AL153" s="233">
        <f t="shared" si="430"/>
        <v>0</v>
      </c>
      <c r="AM153" s="241"/>
      <c r="AN153" s="243"/>
      <c r="AO153" s="233">
        <f t="shared" si="431"/>
        <v>0</v>
      </c>
      <c r="AP153" s="241"/>
      <c r="AQ153" s="243"/>
      <c r="AR153" s="233">
        <f t="shared" si="432"/>
        <v>0</v>
      </c>
      <c r="AS153" s="241"/>
      <c r="AT153" s="243"/>
      <c r="AU153" s="233">
        <f t="shared" si="433"/>
        <v>0</v>
      </c>
      <c r="AV153" s="241"/>
      <c r="AW153" s="243"/>
      <c r="AX153" s="233">
        <f t="shared" si="434"/>
        <v>0</v>
      </c>
      <c r="AY153" s="241"/>
      <c r="AZ153" s="243"/>
      <c r="BA153" s="233">
        <f t="shared" si="435"/>
        <v>0</v>
      </c>
      <c r="BB153" s="241"/>
      <c r="BC153" s="243"/>
      <c r="BD153" s="233">
        <f t="shared" si="436"/>
        <v>0</v>
      </c>
      <c r="BE153" s="241"/>
      <c r="BF153" s="243"/>
      <c r="BG153" s="233">
        <f t="shared" si="437"/>
        <v>0</v>
      </c>
      <c r="BH153" s="241"/>
      <c r="BI153" s="243"/>
      <c r="BJ153" s="233">
        <f t="shared" si="438"/>
        <v>0</v>
      </c>
      <c r="BK153" s="241"/>
      <c r="BL153" s="243"/>
      <c r="BM153" s="233">
        <f t="shared" si="439"/>
        <v>0</v>
      </c>
      <c r="BN153" s="241"/>
      <c r="BO153" s="243"/>
      <c r="BP153" s="233">
        <f t="shared" si="440"/>
        <v>0</v>
      </c>
      <c r="BQ153" s="241"/>
      <c r="BR153" s="243"/>
      <c r="BS153" s="233">
        <f t="shared" si="441"/>
        <v>0</v>
      </c>
      <c r="BT153" s="241"/>
      <c r="BU153" s="243"/>
      <c r="BV153" s="233">
        <f t="shared" si="442"/>
        <v>0</v>
      </c>
      <c r="BW153" s="241"/>
      <c r="BX153" s="243"/>
      <c r="BY153" s="233">
        <f t="shared" si="443"/>
        <v>0</v>
      </c>
      <c r="BZ153" s="241"/>
      <c r="CA153" s="243"/>
      <c r="CB153" s="233">
        <f t="shared" si="444"/>
        <v>0</v>
      </c>
      <c r="CC153" s="241"/>
      <c r="CD153" s="243"/>
      <c r="CE153" s="233">
        <f t="shared" si="445"/>
        <v>0</v>
      </c>
      <c r="CF153" s="241"/>
      <c r="CG153" s="243"/>
      <c r="CH153" s="233">
        <f t="shared" si="446"/>
        <v>0</v>
      </c>
      <c r="CI153" s="241"/>
      <c r="CJ153" s="243"/>
      <c r="CK153" s="233">
        <f t="shared" si="447"/>
        <v>0</v>
      </c>
      <c r="CL153" s="241"/>
      <c r="CM153" s="243"/>
      <c r="CN153" s="233">
        <f t="shared" si="448"/>
        <v>0</v>
      </c>
      <c r="CO153" s="241"/>
      <c r="CP153" s="243"/>
      <c r="CQ153" s="233">
        <f t="shared" si="449"/>
        <v>0</v>
      </c>
      <c r="CR153" s="241"/>
      <c r="CS153" s="243"/>
      <c r="CT153" s="233">
        <f t="shared" si="450"/>
        <v>0</v>
      </c>
      <c r="CU153" s="241"/>
      <c r="CV153" s="243"/>
      <c r="CW153" s="233">
        <f t="shared" si="451"/>
        <v>0</v>
      </c>
      <c r="CX153" s="241"/>
      <c r="CY153" s="243"/>
      <c r="CZ153" s="233">
        <f t="shared" si="452"/>
        <v>0</v>
      </c>
      <c r="DA153" s="241"/>
      <c r="DB153" s="243"/>
      <c r="DC153" s="233">
        <f t="shared" si="453"/>
        <v>0</v>
      </c>
      <c r="DD153" s="241"/>
      <c r="DE153" s="243"/>
      <c r="DF153" s="233">
        <f t="shared" si="454"/>
        <v>0</v>
      </c>
      <c r="DG153" s="241"/>
      <c r="DH153" s="243"/>
      <c r="DI153" s="233">
        <f t="shared" si="455"/>
        <v>0</v>
      </c>
      <c r="DJ153" s="241"/>
      <c r="DK153" s="243"/>
      <c r="DL153" s="233">
        <f t="shared" si="456"/>
        <v>0</v>
      </c>
      <c r="DM153" s="241"/>
      <c r="DN153" s="243"/>
      <c r="DO153" s="233">
        <f t="shared" si="457"/>
        <v>0</v>
      </c>
      <c r="DP153" s="241"/>
      <c r="DQ153" s="243"/>
      <c r="DR153" s="233">
        <f t="shared" si="458"/>
        <v>0</v>
      </c>
      <c r="DS153" s="241"/>
      <c r="DT153" s="243"/>
      <c r="DU153" s="233">
        <f t="shared" si="459"/>
        <v>0</v>
      </c>
      <c r="DV153" s="241"/>
      <c r="DW153" s="243"/>
      <c r="DX153" s="233">
        <f t="shared" si="460"/>
        <v>0</v>
      </c>
      <c r="DY153" s="241"/>
      <c r="DZ153" s="243"/>
      <c r="EA153" s="233">
        <f t="shared" si="461"/>
        <v>0</v>
      </c>
      <c r="EB153" s="241"/>
      <c r="EC153" s="243"/>
      <c r="ED153" s="233">
        <f t="shared" si="462"/>
        <v>0</v>
      </c>
      <c r="EE153" s="241"/>
      <c r="EF153" s="243"/>
      <c r="EG153" s="233">
        <f t="shared" si="463"/>
        <v>0</v>
      </c>
      <c r="EH153" s="241"/>
      <c r="EI153" s="243"/>
      <c r="EJ153" s="233">
        <f t="shared" si="464"/>
        <v>0</v>
      </c>
      <c r="EK153" s="241"/>
      <c r="EL153" s="243"/>
      <c r="EM153" s="233">
        <f t="shared" si="465"/>
        <v>0</v>
      </c>
      <c r="EN153" s="241"/>
      <c r="EO153" s="243"/>
      <c r="EP153" s="233">
        <f t="shared" si="466"/>
        <v>0</v>
      </c>
      <c r="EQ153" s="241"/>
      <c r="ER153" s="243"/>
      <c r="ES153" s="233">
        <f t="shared" si="467"/>
        <v>0</v>
      </c>
      <c r="ET153" s="241"/>
      <c r="EU153" s="243"/>
      <c r="EV153" s="233">
        <f t="shared" si="468"/>
        <v>0</v>
      </c>
      <c r="EW153" s="241"/>
      <c r="EX153" s="243"/>
      <c r="EY153" s="233">
        <f t="shared" si="469"/>
        <v>0</v>
      </c>
      <c r="EZ153" s="241"/>
      <c r="FA153" s="243"/>
      <c r="FB153" s="233">
        <f t="shared" si="470"/>
        <v>0</v>
      </c>
      <c r="FC153" s="241"/>
      <c r="FD153" s="243"/>
      <c r="FE153" s="233">
        <f t="shared" si="471"/>
        <v>0</v>
      </c>
      <c r="FF153" s="241"/>
      <c r="FG153" s="243"/>
      <c r="FH153" s="233">
        <f t="shared" si="472"/>
        <v>0</v>
      </c>
      <c r="FI153" s="241"/>
      <c r="FJ153" s="243"/>
      <c r="FK153" s="233">
        <f t="shared" si="473"/>
        <v>0</v>
      </c>
      <c r="FL153" s="241"/>
      <c r="FM153" s="243"/>
      <c r="FN153" s="233">
        <f t="shared" si="474"/>
        <v>0</v>
      </c>
      <c r="FO153" s="241"/>
      <c r="FP153" s="243"/>
      <c r="FQ153" s="233">
        <f t="shared" si="475"/>
        <v>0</v>
      </c>
      <c r="FR153" s="241"/>
      <c r="FS153" s="243"/>
      <c r="FT153" s="233">
        <f t="shared" si="476"/>
        <v>0</v>
      </c>
      <c r="FU153" s="241"/>
      <c r="FV153" s="243"/>
      <c r="FW153" s="233">
        <f t="shared" si="477"/>
        <v>0</v>
      </c>
      <c r="FX153" s="241"/>
      <c r="FY153" s="243"/>
      <c r="FZ153" s="233">
        <f t="shared" si="478"/>
        <v>0</v>
      </c>
      <c r="GA153" s="241"/>
      <c r="GB153" s="243"/>
      <c r="GC153" s="233">
        <f t="shared" si="479"/>
        <v>0</v>
      </c>
    </row>
    <row r="154" spans="2:185" ht="15">
      <c r="B154" s="240"/>
      <c r="C154" s="241"/>
      <c r="D154" s="241"/>
      <c r="E154" s="242"/>
      <c r="F154" s="241"/>
      <c r="G154" s="243"/>
      <c r="H154" s="233">
        <f t="shared" si="420"/>
        <v>0</v>
      </c>
      <c r="I154" s="241"/>
      <c r="J154" s="243"/>
      <c r="K154" s="233">
        <f t="shared" si="421"/>
        <v>0</v>
      </c>
      <c r="L154" s="241"/>
      <c r="M154" s="243"/>
      <c r="N154" s="233">
        <f t="shared" si="422"/>
        <v>0</v>
      </c>
      <c r="O154" s="241"/>
      <c r="P154" s="243"/>
      <c r="Q154" s="233">
        <f t="shared" si="423"/>
        <v>0</v>
      </c>
      <c r="R154" s="241"/>
      <c r="S154" s="243"/>
      <c r="T154" s="233">
        <f t="shared" si="424"/>
        <v>0</v>
      </c>
      <c r="U154" s="241"/>
      <c r="V154" s="243"/>
      <c r="W154" s="233">
        <f t="shared" si="425"/>
        <v>0</v>
      </c>
      <c r="X154" s="241"/>
      <c r="Y154" s="243"/>
      <c r="Z154" s="233">
        <f t="shared" si="426"/>
        <v>0</v>
      </c>
      <c r="AA154" s="241"/>
      <c r="AB154" s="243"/>
      <c r="AC154" s="233">
        <f t="shared" si="427"/>
        <v>0</v>
      </c>
      <c r="AD154" s="241"/>
      <c r="AE154" s="243"/>
      <c r="AF154" s="233">
        <f t="shared" si="428"/>
        <v>0</v>
      </c>
      <c r="AG154" s="241"/>
      <c r="AH154" s="243"/>
      <c r="AI154" s="233">
        <f t="shared" si="429"/>
        <v>0</v>
      </c>
      <c r="AJ154" s="241"/>
      <c r="AK154" s="243"/>
      <c r="AL154" s="233">
        <f t="shared" si="430"/>
        <v>0</v>
      </c>
      <c r="AM154" s="241"/>
      <c r="AN154" s="243"/>
      <c r="AO154" s="233">
        <f t="shared" si="431"/>
        <v>0</v>
      </c>
      <c r="AP154" s="241"/>
      <c r="AQ154" s="243"/>
      <c r="AR154" s="233">
        <f t="shared" si="432"/>
        <v>0</v>
      </c>
      <c r="AS154" s="241"/>
      <c r="AT154" s="243"/>
      <c r="AU154" s="233">
        <f t="shared" si="433"/>
        <v>0</v>
      </c>
      <c r="AV154" s="241"/>
      <c r="AW154" s="243"/>
      <c r="AX154" s="233">
        <f t="shared" si="434"/>
        <v>0</v>
      </c>
      <c r="AY154" s="241"/>
      <c r="AZ154" s="243"/>
      <c r="BA154" s="233">
        <f t="shared" si="435"/>
        <v>0</v>
      </c>
      <c r="BB154" s="241"/>
      <c r="BC154" s="243"/>
      <c r="BD154" s="233">
        <f t="shared" si="436"/>
        <v>0</v>
      </c>
      <c r="BE154" s="241"/>
      <c r="BF154" s="243"/>
      <c r="BG154" s="233">
        <f t="shared" si="437"/>
        <v>0</v>
      </c>
      <c r="BH154" s="241"/>
      <c r="BI154" s="243"/>
      <c r="BJ154" s="233">
        <f t="shared" si="438"/>
        <v>0</v>
      </c>
      <c r="BK154" s="241"/>
      <c r="BL154" s="243"/>
      <c r="BM154" s="233">
        <f t="shared" si="439"/>
        <v>0</v>
      </c>
      <c r="BN154" s="241"/>
      <c r="BO154" s="243"/>
      <c r="BP154" s="233">
        <f t="shared" si="440"/>
        <v>0</v>
      </c>
      <c r="BQ154" s="241"/>
      <c r="BR154" s="243"/>
      <c r="BS154" s="233">
        <f t="shared" si="441"/>
        <v>0</v>
      </c>
      <c r="BT154" s="241"/>
      <c r="BU154" s="243"/>
      <c r="BV154" s="233">
        <f t="shared" si="442"/>
        <v>0</v>
      </c>
      <c r="BW154" s="241"/>
      <c r="BX154" s="243"/>
      <c r="BY154" s="233">
        <f t="shared" si="443"/>
        <v>0</v>
      </c>
      <c r="BZ154" s="241"/>
      <c r="CA154" s="243"/>
      <c r="CB154" s="233">
        <f t="shared" si="444"/>
        <v>0</v>
      </c>
      <c r="CC154" s="241"/>
      <c r="CD154" s="243"/>
      <c r="CE154" s="233">
        <f t="shared" si="445"/>
        <v>0</v>
      </c>
      <c r="CF154" s="241"/>
      <c r="CG154" s="243"/>
      <c r="CH154" s="233">
        <f t="shared" si="446"/>
        <v>0</v>
      </c>
      <c r="CI154" s="241"/>
      <c r="CJ154" s="243"/>
      <c r="CK154" s="233">
        <f t="shared" si="447"/>
        <v>0</v>
      </c>
      <c r="CL154" s="241"/>
      <c r="CM154" s="243"/>
      <c r="CN154" s="233">
        <f t="shared" si="448"/>
        <v>0</v>
      </c>
      <c r="CO154" s="241"/>
      <c r="CP154" s="243"/>
      <c r="CQ154" s="233">
        <f t="shared" si="449"/>
        <v>0</v>
      </c>
      <c r="CR154" s="241"/>
      <c r="CS154" s="243"/>
      <c r="CT154" s="233">
        <f t="shared" si="450"/>
        <v>0</v>
      </c>
      <c r="CU154" s="241"/>
      <c r="CV154" s="243"/>
      <c r="CW154" s="233">
        <f t="shared" si="451"/>
        <v>0</v>
      </c>
      <c r="CX154" s="241"/>
      <c r="CY154" s="243"/>
      <c r="CZ154" s="233">
        <f t="shared" si="452"/>
        <v>0</v>
      </c>
      <c r="DA154" s="241"/>
      <c r="DB154" s="243"/>
      <c r="DC154" s="233">
        <f t="shared" si="453"/>
        <v>0</v>
      </c>
      <c r="DD154" s="241"/>
      <c r="DE154" s="243"/>
      <c r="DF154" s="233">
        <f t="shared" si="454"/>
        <v>0</v>
      </c>
      <c r="DG154" s="241"/>
      <c r="DH154" s="243"/>
      <c r="DI154" s="233">
        <f t="shared" si="455"/>
        <v>0</v>
      </c>
      <c r="DJ154" s="241"/>
      <c r="DK154" s="243"/>
      <c r="DL154" s="233">
        <f t="shared" si="456"/>
        <v>0</v>
      </c>
      <c r="DM154" s="241"/>
      <c r="DN154" s="243"/>
      <c r="DO154" s="233">
        <f t="shared" si="457"/>
        <v>0</v>
      </c>
      <c r="DP154" s="241"/>
      <c r="DQ154" s="243"/>
      <c r="DR154" s="233">
        <f t="shared" si="458"/>
        <v>0</v>
      </c>
      <c r="DS154" s="241"/>
      <c r="DT154" s="243"/>
      <c r="DU154" s="233">
        <f t="shared" si="459"/>
        <v>0</v>
      </c>
      <c r="DV154" s="241"/>
      <c r="DW154" s="243"/>
      <c r="DX154" s="233">
        <f t="shared" si="460"/>
        <v>0</v>
      </c>
      <c r="DY154" s="241"/>
      <c r="DZ154" s="243"/>
      <c r="EA154" s="233">
        <f t="shared" si="461"/>
        <v>0</v>
      </c>
      <c r="EB154" s="241"/>
      <c r="EC154" s="243"/>
      <c r="ED154" s="233">
        <f t="shared" si="462"/>
        <v>0</v>
      </c>
      <c r="EE154" s="241"/>
      <c r="EF154" s="243"/>
      <c r="EG154" s="233">
        <f t="shared" si="463"/>
        <v>0</v>
      </c>
      <c r="EH154" s="241"/>
      <c r="EI154" s="243"/>
      <c r="EJ154" s="233">
        <f t="shared" si="464"/>
        <v>0</v>
      </c>
      <c r="EK154" s="241"/>
      <c r="EL154" s="243"/>
      <c r="EM154" s="233">
        <f t="shared" si="465"/>
        <v>0</v>
      </c>
      <c r="EN154" s="241"/>
      <c r="EO154" s="243"/>
      <c r="EP154" s="233">
        <f t="shared" si="466"/>
        <v>0</v>
      </c>
      <c r="EQ154" s="241"/>
      <c r="ER154" s="243"/>
      <c r="ES154" s="233">
        <f t="shared" si="467"/>
        <v>0</v>
      </c>
      <c r="ET154" s="241"/>
      <c r="EU154" s="243"/>
      <c r="EV154" s="233">
        <f t="shared" si="468"/>
        <v>0</v>
      </c>
      <c r="EW154" s="241"/>
      <c r="EX154" s="243"/>
      <c r="EY154" s="233">
        <f t="shared" si="469"/>
        <v>0</v>
      </c>
      <c r="EZ154" s="241"/>
      <c r="FA154" s="243"/>
      <c r="FB154" s="233">
        <f t="shared" si="470"/>
        <v>0</v>
      </c>
      <c r="FC154" s="241"/>
      <c r="FD154" s="243"/>
      <c r="FE154" s="233">
        <f t="shared" si="471"/>
        <v>0</v>
      </c>
      <c r="FF154" s="241"/>
      <c r="FG154" s="243"/>
      <c r="FH154" s="233">
        <f t="shared" si="472"/>
        <v>0</v>
      </c>
      <c r="FI154" s="241"/>
      <c r="FJ154" s="243"/>
      <c r="FK154" s="233">
        <f t="shared" si="473"/>
        <v>0</v>
      </c>
      <c r="FL154" s="241"/>
      <c r="FM154" s="243"/>
      <c r="FN154" s="233">
        <f t="shared" si="474"/>
        <v>0</v>
      </c>
      <c r="FO154" s="241"/>
      <c r="FP154" s="243"/>
      <c r="FQ154" s="233">
        <f t="shared" si="475"/>
        <v>0</v>
      </c>
      <c r="FR154" s="241"/>
      <c r="FS154" s="243"/>
      <c r="FT154" s="233">
        <f t="shared" si="476"/>
        <v>0</v>
      </c>
      <c r="FU154" s="241"/>
      <c r="FV154" s="243"/>
      <c r="FW154" s="233">
        <f t="shared" si="477"/>
        <v>0</v>
      </c>
      <c r="FX154" s="241"/>
      <c r="FY154" s="243"/>
      <c r="FZ154" s="233">
        <f t="shared" si="478"/>
        <v>0</v>
      </c>
      <c r="GA154" s="241"/>
      <c r="GB154" s="243"/>
      <c r="GC154" s="233">
        <f t="shared" si="479"/>
        <v>0</v>
      </c>
    </row>
    <row r="155" spans="2:185" ht="15">
      <c r="B155" s="240"/>
      <c r="C155" s="241"/>
      <c r="D155" s="241"/>
      <c r="E155" s="242"/>
      <c r="F155" s="241"/>
      <c r="G155" s="243"/>
      <c r="H155" s="233">
        <f t="shared" si="420"/>
        <v>0</v>
      </c>
      <c r="I155" s="241"/>
      <c r="J155" s="243"/>
      <c r="K155" s="233">
        <f t="shared" si="421"/>
        <v>0</v>
      </c>
      <c r="L155" s="241"/>
      <c r="M155" s="243"/>
      <c r="N155" s="233">
        <f t="shared" si="422"/>
        <v>0</v>
      </c>
      <c r="O155" s="241"/>
      <c r="P155" s="243"/>
      <c r="Q155" s="233">
        <f t="shared" si="423"/>
        <v>0</v>
      </c>
      <c r="R155" s="241"/>
      <c r="S155" s="243"/>
      <c r="T155" s="233">
        <f t="shared" si="424"/>
        <v>0</v>
      </c>
      <c r="U155" s="241"/>
      <c r="V155" s="243"/>
      <c r="W155" s="233">
        <f t="shared" si="425"/>
        <v>0</v>
      </c>
      <c r="X155" s="241"/>
      <c r="Y155" s="243"/>
      <c r="Z155" s="233">
        <f t="shared" si="426"/>
        <v>0</v>
      </c>
      <c r="AA155" s="241"/>
      <c r="AB155" s="243"/>
      <c r="AC155" s="233">
        <f t="shared" si="427"/>
        <v>0</v>
      </c>
      <c r="AD155" s="241"/>
      <c r="AE155" s="243"/>
      <c r="AF155" s="233">
        <f t="shared" si="428"/>
        <v>0</v>
      </c>
      <c r="AG155" s="241"/>
      <c r="AH155" s="243"/>
      <c r="AI155" s="233">
        <f t="shared" si="429"/>
        <v>0</v>
      </c>
      <c r="AJ155" s="241"/>
      <c r="AK155" s="243"/>
      <c r="AL155" s="233">
        <f t="shared" si="430"/>
        <v>0</v>
      </c>
      <c r="AM155" s="241"/>
      <c r="AN155" s="243"/>
      <c r="AO155" s="233">
        <f t="shared" si="431"/>
        <v>0</v>
      </c>
      <c r="AP155" s="241"/>
      <c r="AQ155" s="243"/>
      <c r="AR155" s="233">
        <f t="shared" si="432"/>
        <v>0</v>
      </c>
      <c r="AS155" s="241"/>
      <c r="AT155" s="243"/>
      <c r="AU155" s="233">
        <f t="shared" si="433"/>
        <v>0</v>
      </c>
      <c r="AV155" s="241"/>
      <c r="AW155" s="243"/>
      <c r="AX155" s="233">
        <f t="shared" si="434"/>
        <v>0</v>
      </c>
      <c r="AY155" s="241"/>
      <c r="AZ155" s="243"/>
      <c r="BA155" s="233">
        <f t="shared" si="435"/>
        <v>0</v>
      </c>
      <c r="BB155" s="241"/>
      <c r="BC155" s="243"/>
      <c r="BD155" s="233">
        <f t="shared" si="436"/>
        <v>0</v>
      </c>
      <c r="BE155" s="241"/>
      <c r="BF155" s="243"/>
      <c r="BG155" s="233">
        <f t="shared" si="437"/>
        <v>0</v>
      </c>
      <c r="BH155" s="241"/>
      <c r="BI155" s="243"/>
      <c r="BJ155" s="233">
        <f t="shared" si="438"/>
        <v>0</v>
      </c>
      <c r="BK155" s="241"/>
      <c r="BL155" s="243"/>
      <c r="BM155" s="233">
        <f t="shared" si="439"/>
        <v>0</v>
      </c>
      <c r="BN155" s="241"/>
      <c r="BO155" s="243"/>
      <c r="BP155" s="233">
        <f t="shared" si="440"/>
        <v>0</v>
      </c>
      <c r="BQ155" s="241"/>
      <c r="BR155" s="243"/>
      <c r="BS155" s="233">
        <f t="shared" si="441"/>
        <v>0</v>
      </c>
      <c r="BT155" s="241"/>
      <c r="BU155" s="243"/>
      <c r="BV155" s="233">
        <f t="shared" si="442"/>
        <v>0</v>
      </c>
      <c r="BW155" s="241"/>
      <c r="BX155" s="243"/>
      <c r="BY155" s="233">
        <f t="shared" si="443"/>
        <v>0</v>
      </c>
      <c r="BZ155" s="241"/>
      <c r="CA155" s="243"/>
      <c r="CB155" s="233">
        <f t="shared" si="444"/>
        <v>0</v>
      </c>
      <c r="CC155" s="241"/>
      <c r="CD155" s="243"/>
      <c r="CE155" s="233">
        <f t="shared" si="445"/>
        <v>0</v>
      </c>
      <c r="CF155" s="241"/>
      <c r="CG155" s="243"/>
      <c r="CH155" s="233">
        <f t="shared" si="446"/>
        <v>0</v>
      </c>
      <c r="CI155" s="241"/>
      <c r="CJ155" s="243"/>
      <c r="CK155" s="233">
        <f t="shared" si="447"/>
        <v>0</v>
      </c>
      <c r="CL155" s="241"/>
      <c r="CM155" s="243"/>
      <c r="CN155" s="233">
        <f t="shared" si="448"/>
        <v>0</v>
      </c>
      <c r="CO155" s="241"/>
      <c r="CP155" s="243"/>
      <c r="CQ155" s="233">
        <f t="shared" si="449"/>
        <v>0</v>
      </c>
      <c r="CR155" s="241"/>
      <c r="CS155" s="243"/>
      <c r="CT155" s="233">
        <f t="shared" si="450"/>
        <v>0</v>
      </c>
      <c r="CU155" s="241"/>
      <c r="CV155" s="243"/>
      <c r="CW155" s="233">
        <f t="shared" si="451"/>
        <v>0</v>
      </c>
      <c r="CX155" s="241"/>
      <c r="CY155" s="243"/>
      <c r="CZ155" s="233">
        <f t="shared" si="452"/>
        <v>0</v>
      </c>
      <c r="DA155" s="241"/>
      <c r="DB155" s="243"/>
      <c r="DC155" s="233">
        <f t="shared" si="453"/>
        <v>0</v>
      </c>
      <c r="DD155" s="241"/>
      <c r="DE155" s="243"/>
      <c r="DF155" s="233">
        <f t="shared" si="454"/>
        <v>0</v>
      </c>
      <c r="DG155" s="241"/>
      <c r="DH155" s="243"/>
      <c r="DI155" s="233">
        <f t="shared" si="455"/>
        <v>0</v>
      </c>
      <c r="DJ155" s="241"/>
      <c r="DK155" s="243"/>
      <c r="DL155" s="233">
        <f t="shared" si="456"/>
        <v>0</v>
      </c>
      <c r="DM155" s="241"/>
      <c r="DN155" s="243"/>
      <c r="DO155" s="233">
        <f t="shared" si="457"/>
        <v>0</v>
      </c>
      <c r="DP155" s="241"/>
      <c r="DQ155" s="243"/>
      <c r="DR155" s="233">
        <f t="shared" si="458"/>
        <v>0</v>
      </c>
      <c r="DS155" s="241"/>
      <c r="DT155" s="243"/>
      <c r="DU155" s="233">
        <f t="shared" si="459"/>
        <v>0</v>
      </c>
      <c r="DV155" s="241"/>
      <c r="DW155" s="243"/>
      <c r="DX155" s="233">
        <f t="shared" si="460"/>
        <v>0</v>
      </c>
      <c r="DY155" s="241"/>
      <c r="DZ155" s="243"/>
      <c r="EA155" s="233">
        <f t="shared" si="461"/>
        <v>0</v>
      </c>
      <c r="EB155" s="241"/>
      <c r="EC155" s="243"/>
      <c r="ED155" s="233">
        <f t="shared" si="462"/>
        <v>0</v>
      </c>
      <c r="EE155" s="241"/>
      <c r="EF155" s="243"/>
      <c r="EG155" s="233">
        <f t="shared" si="463"/>
        <v>0</v>
      </c>
      <c r="EH155" s="241"/>
      <c r="EI155" s="243"/>
      <c r="EJ155" s="233">
        <f t="shared" si="464"/>
        <v>0</v>
      </c>
      <c r="EK155" s="241"/>
      <c r="EL155" s="243"/>
      <c r="EM155" s="233">
        <f t="shared" si="465"/>
        <v>0</v>
      </c>
      <c r="EN155" s="241"/>
      <c r="EO155" s="243"/>
      <c r="EP155" s="233">
        <f t="shared" si="466"/>
        <v>0</v>
      </c>
      <c r="EQ155" s="241"/>
      <c r="ER155" s="243"/>
      <c r="ES155" s="233">
        <f t="shared" si="467"/>
        <v>0</v>
      </c>
      <c r="ET155" s="241"/>
      <c r="EU155" s="243"/>
      <c r="EV155" s="233">
        <f t="shared" si="468"/>
        <v>0</v>
      </c>
      <c r="EW155" s="241"/>
      <c r="EX155" s="243"/>
      <c r="EY155" s="233">
        <f t="shared" si="469"/>
        <v>0</v>
      </c>
      <c r="EZ155" s="241"/>
      <c r="FA155" s="243"/>
      <c r="FB155" s="233">
        <f t="shared" si="470"/>
        <v>0</v>
      </c>
      <c r="FC155" s="241"/>
      <c r="FD155" s="243"/>
      <c r="FE155" s="233">
        <f t="shared" si="471"/>
        <v>0</v>
      </c>
      <c r="FF155" s="241"/>
      <c r="FG155" s="243"/>
      <c r="FH155" s="233">
        <f t="shared" si="472"/>
        <v>0</v>
      </c>
      <c r="FI155" s="241"/>
      <c r="FJ155" s="243"/>
      <c r="FK155" s="233">
        <f t="shared" si="473"/>
        <v>0</v>
      </c>
      <c r="FL155" s="241"/>
      <c r="FM155" s="243"/>
      <c r="FN155" s="233">
        <f t="shared" si="474"/>
        <v>0</v>
      </c>
      <c r="FO155" s="241"/>
      <c r="FP155" s="243"/>
      <c r="FQ155" s="233">
        <f t="shared" si="475"/>
        <v>0</v>
      </c>
      <c r="FR155" s="241"/>
      <c r="FS155" s="243"/>
      <c r="FT155" s="233">
        <f t="shared" si="476"/>
        <v>0</v>
      </c>
      <c r="FU155" s="241"/>
      <c r="FV155" s="243"/>
      <c r="FW155" s="233">
        <f t="shared" si="477"/>
        <v>0</v>
      </c>
      <c r="FX155" s="241"/>
      <c r="FY155" s="243"/>
      <c r="FZ155" s="233">
        <f t="shared" si="478"/>
        <v>0</v>
      </c>
      <c r="GA155" s="241"/>
      <c r="GB155" s="243"/>
      <c r="GC155" s="233">
        <f t="shared" si="479"/>
        <v>0</v>
      </c>
    </row>
    <row r="156" spans="2:185" ht="15">
      <c r="B156" s="240"/>
      <c r="C156" s="241"/>
      <c r="D156" s="241"/>
      <c r="E156" s="242"/>
      <c r="F156" s="241"/>
      <c r="G156" s="243"/>
      <c r="H156" s="233">
        <f t="shared" si="420"/>
        <v>0</v>
      </c>
      <c r="I156" s="241"/>
      <c r="J156" s="243"/>
      <c r="K156" s="233">
        <f t="shared" si="421"/>
        <v>0</v>
      </c>
      <c r="L156" s="241"/>
      <c r="M156" s="243"/>
      <c r="N156" s="233">
        <f t="shared" si="422"/>
        <v>0</v>
      </c>
      <c r="O156" s="241"/>
      <c r="P156" s="243"/>
      <c r="Q156" s="233">
        <f t="shared" si="423"/>
        <v>0</v>
      </c>
      <c r="R156" s="241"/>
      <c r="S156" s="243"/>
      <c r="T156" s="233">
        <f t="shared" si="424"/>
        <v>0</v>
      </c>
      <c r="U156" s="241"/>
      <c r="V156" s="243"/>
      <c r="W156" s="233">
        <f t="shared" si="425"/>
        <v>0</v>
      </c>
      <c r="X156" s="241"/>
      <c r="Y156" s="243"/>
      <c r="Z156" s="233">
        <f t="shared" si="426"/>
        <v>0</v>
      </c>
      <c r="AA156" s="241"/>
      <c r="AB156" s="243"/>
      <c r="AC156" s="233">
        <f t="shared" si="427"/>
        <v>0</v>
      </c>
      <c r="AD156" s="241"/>
      <c r="AE156" s="243"/>
      <c r="AF156" s="233">
        <f t="shared" si="428"/>
        <v>0</v>
      </c>
      <c r="AG156" s="241"/>
      <c r="AH156" s="243"/>
      <c r="AI156" s="233">
        <f t="shared" si="429"/>
        <v>0</v>
      </c>
      <c r="AJ156" s="241"/>
      <c r="AK156" s="243"/>
      <c r="AL156" s="233">
        <f t="shared" si="430"/>
        <v>0</v>
      </c>
      <c r="AM156" s="241"/>
      <c r="AN156" s="243"/>
      <c r="AO156" s="233">
        <f t="shared" si="431"/>
        <v>0</v>
      </c>
      <c r="AP156" s="241"/>
      <c r="AQ156" s="243"/>
      <c r="AR156" s="233">
        <f t="shared" si="432"/>
        <v>0</v>
      </c>
      <c r="AS156" s="241"/>
      <c r="AT156" s="243"/>
      <c r="AU156" s="233">
        <f t="shared" si="433"/>
        <v>0</v>
      </c>
      <c r="AV156" s="241"/>
      <c r="AW156" s="243"/>
      <c r="AX156" s="233">
        <f t="shared" si="434"/>
        <v>0</v>
      </c>
      <c r="AY156" s="241"/>
      <c r="AZ156" s="243"/>
      <c r="BA156" s="233">
        <f t="shared" si="435"/>
        <v>0</v>
      </c>
      <c r="BB156" s="241"/>
      <c r="BC156" s="243"/>
      <c r="BD156" s="233">
        <f t="shared" si="436"/>
        <v>0</v>
      </c>
      <c r="BE156" s="241"/>
      <c r="BF156" s="243"/>
      <c r="BG156" s="233">
        <f t="shared" si="437"/>
        <v>0</v>
      </c>
      <c r="BH156" s="241"/>
      <c r="BI156" s="243"/>
      <c r="BJ156" s="233">
        <f t="shared" si="438"/>
        <v>0</v>
      </c>
      <c r="BK156" s="241"/>
      <c r="BL156" s="243"/>
      <c r="BM156" s="233">
        <f t="shared" si="439"/>
        <v>0</v>
      </c>
      <c r="BN156" s="241"/>
      <c r="BO156" s="243"/>
      <c r="BP156" s="233">
        <f t="shared" si="440"/>
        <v>0</v>
      </c>
      <c r="BQ156" s="241"/>
      <c r="BR156" s="243"/>
      <c r="BS156" s="233">
        <f t="shared" si="441"/>
        <v>0</v>
      </c>
      <c r="BT156" s="241"/>
      <c r="BU156" s="243"/>
      <c r="BV156" s="233">
        <f t="shared" si="442"/>
        <v>0</v>
      </c>
      <c r="BW156" s="241"/>
      <c r="BX156" s="243"/>
      <c r="BY156" s="233">
        <f t="shared" si="443"/>
        <v>0</v>
      </c>
      <c r="BZ156" s="241"/>
      <c r="CA156" s="243"/>
      <c r="CB156" s="233">
        <f t="shared" si="444"/>
        <v>0</v>
      </c>
      <c r="CC156" s="241"/>
      <c r="CD156" s="243"/>
      <c r="CE156" s="233">
        <f t="shared" si="445"/>
        <v>0</v>
      </c>
      <c r="CF156" s="241"/>
      <c r="CG156" s="243"/>
      <c r="CH156" s="233">
        <f t="shared" si="446"/>
        <v>0</v>
      </c>
      <c r="CI156" s="241"/>
      <c r="CJ156" s="243"/>
      <c r="CK156" s="233">
        <f t="shared" si="447"/>
        <v>0</v>
      </c>
      <c r="CL156" s="241"/>
      <c r="CM156" s="243"/>
      <c r="CN156" s="233">
        <f t="shared" si="448"/>
        <v>0</v>
      </c>
      <c r="CO156" s="241"/>
      <c r="CP156" s="243"/>
      <c r="CQ156" s="233">
        <f t="shared" si="449"/>
        <v>0</v>
      </c>
      <c r="CR156" s="241"/>
      <c r="CS156" s="243"/>
      <c r="CT156" s="233">
        <f t="shared" si="450"/>
        <v>0</v>
      </c>
      <c r="CU156" s="241"/>
      <c r="CV156" s="243"/>
      <c r="CW156" s="233">
        <f t="shared" si="451"/>
        <v>0</v>
      </c>
      <c r="CX156" s="241"/>
      <c r="CY156" s="243"/>
      <c r="CZ156" s="233">
        <f t="shared" si="452"/>
        <v>0</v>
      </c>
      <c r="DA156" s="241"/>
      <c r="DB156" s="243"/>
      <c r="DC156" s="233">
        <f t="shared" si="453"/>
        <v>0</v>
      </c>
      <c r="DD156" s="241"/>
      <c r="DE156" s="243"/>
      <c r="DF156" s="233">
        <f t="shared" si="454"/>
        <v>0</v>
      </c>
      <c r="DG156" s="241"/>
      <c r="DH156" s="243"/>
      <c r="DI156" s="233">
        <f t="shared" si="455"/>
        <v>0</v>
      </c>
      <c r="DJ156" s="241"/>
      <c r="DK156" s="243"/>
      <c r="DL156" s="233">
        <f t="shared" si="456"/>
        <v>0</v>
      </c>
      <c r="DM156" s="241"/>
      <c r="DN156" s="243"/>
      <c r="DO156" s="233">
        <f t="shared" si="457"/>
        <v>0</v>
      </c>
      <c r="DP156" s="241"/>
      <c r="DQ156" s="243"/>
      <c r="DR156" s="233">
        <f t="shared" si="458"/>
        <v>0</v>
      </c>
      <c r="DS156" s="241"/>
      <c r="DT156" s="243"/>
      <c r="DU156" s="233">
        <f t="shared" si="459"/>
        <v>0</v>
      </c>
      <c r="DV156" s="241"/>
      <c r="DW156" s="243"/>
      <c r="DX156" s="233">
        <f t="shared" si="460"/>
        <v>0</v>
      </c>
      <c r="DY156" s="241"/>
      <c r="DZ156" s="243"/>
      <c r="EA156" s="233">
        <f t="shared" si="461"/>
        <v>0</v>
      </c>
      <c r="EB156" s="241"/>
      <c r="EC156" s="243"/>
      <c r="ED156" s="233">
        <f t="shared" si="462"/>
        <v>0</v>
      </c>
      <c r="EE156" s="241"/>
      <c r="EF156" s="243"/>
      <c r="EG156" s="233">
        <f t="shared" si="463"/>
        <v>0</v>
      </c>
      <c r="EH156" s="241"/>
      <c r="EI156" s="243"/>
      <c r="EJ156" s="233">
        <f t="shared" si="464"/>
        <v>0</v>
      </c>
      <c r="EK156" s="241"/>
      <c r="EL156" s="243"/>
      <c r="EM156" s="233">
        <f t="shared" si="465"/>
        <v>0</v>
      </c>
      <c r="EN156" s="241"/>
      <c r="EO156" s="243"/>
      <c r="EP156" s="233">
        <f t="shared" si="466"/>
        <v>0</v>
      </c>
      <c r="EQ156" s="241"/>
      <c r="ER156" s="243"/>
      <c r="ES156" s="233">
        <f t="shared" si="467"/>
        <v>0</v>
      </c>
      <c r="ET156" s="241"/>
      <c r="EU156" s="243"/>
      <c r="EV156" s="233">
        <f t="shared" si="468"/>
        <v>0</v>
      </c>
      <c r="EW156" s="241"/>
      <c r="EX156" s="243"/>
      <c r="EY156" s="233">
        <f t="shared" si="469"/>
        <v>0</v>
      </c>
      <c r="EZ156" s="241"/>
      <c r="FA156" s="243"/>
      <c r="FB156" s="233">
        <f t="shared" si="470"/>
        <v>0</v>
      </c>
      <c r="FC156" s="241"/>
      <c r="FD156" s="243"/>
      <c r="FE156" s="233">
        <f t="shared" si="471"/>
        <v>0</v>
      </c>
      <c r="FF156" s="241"/>
      <c r="FG156" s="243"/>
      <c r="FH156" s="233">
        <f t="shared" si="472"/>
        <v>0</v>
      </c>
      <c r="FI156" s="241"/>
      <c r="FJ156" s="243"/>
      <c r="FK156" s="233">
        <f t="shared" si="473"/>
        <v>0</v>
      </c>
      <c r="FL156" s="241"/>
      <c r="FM156" s="243"/>
      <c r="FN156" s="233">
        <f t="shared" si="474"/>
        <v>0</v>
      </c>
      <c r="FO156" s="241"/>
      <c r="FP156" s="243"/>
      <c r="FQ156" s="233">
        <f t="shared" si="475"/>
        <v>0</v>
      </c>
      <c r="FR156" s="241"/>
      <c r="FS156" s="243"/>
      <c r="FT156" s="233">
        <f t="shared" si="476"/>
        <v>0</v>
      </c>
      <c r="FU156" s="241"/>
      <c r="FV156" s="243"/>
      <c r="FW156" s="233">
        <f t="shared" si="477"/>
        <v>0</v>
      </c>
      <c r="FX156" s="241"/>
      <c r="FY156" s="243"/>
      <c r="FZ156" s="233">
        <f t="shared" si="478"/>
        <v>0</v>
      </c>
      <c r="GA156" s="241"/>
      <c r="GB156" s="243"/>
      <c r="GC156" s="233">
        <f t="shared" si="479"/>
        <v>0</v>
      </c>
    </row>
    <row r="157" spans="2:185" ht="15.75" thickBot="1">
      <c r="B157" s="259" t="s">
        <v>95</v>
      </c>
      <c r="C157" s="246"/>
      <c r="D157" s="246"/>
      <c r="E157" s="247"/>
      <c r="F157" s="248" t="s">
        <v>7</v>
      </c>
      <c r="G157" s="249"/>
      <c r="H157" s="250">
        <f>SUM(H145:H156)</f>
        <v>0</v>
      </c>
      <c r="I157" s="248" t="s">
        <v>84</v>
      </c>
      <c r="J157" s="249"/>
      <c r="K157" s="250">
        <f>SUM(K145:K156)</f>
        <v>0</v>
      </c>
      <c r="L157" s="248" t="s">
        <v>9</v>
      </c>
      <c r="M157" s="249"/>
      <c r="N157" s="250">
        <f>SUM(N145:N156)</f>
        <v>0</v>
      </c>
      <c r="O157" s="248" t="s">
        <v>10</v>
      </c>
      <c r="P157" s="249"/>
      <c r="Q157" s="250">
        <f>SUM(Q145:Q156)</f>
        <v>0</v>
      </c>
      <c r="R157" s="248" t="s">
        <v>11</v>
      </c>
      <c r="S157" s="249"/>
      <c r="T157" s="250">
        <f>SUM(T145:T156)</f>
        <v>0</v>
      </c>
      <c r="U157" s="248" t="s">
        <v>12</v>
      </c>
      <c r="V157" s="249"/>
      <c r="W157" s="250">
        <f>SUM(W145:W156)</f>
        <v>0</v>
      </c>
      <c r="X157" s="248" t="s">
        <v>13</v>
      </c>
      <c r="Y157" s="249"/>
      <c r="Z157" s="250">
        <f>SUM(Z145:Z156)</f>
        <v>0</v>
      </c>
      <c r="AA157" s="248" t="s">
        <v>14</v>
      </c>
      <c r="AB157" s="249"/>
      <c r="AC157" s="250">
        <f>SUM(AC145:AC156)</f>
        <v>0</v>
      </c>
      <c r="AD157" s="248" t="s">
        <v>15</v>
      </c>
      <c r="AE157" s="249"/>
      <c r="AF157" s="250">
        <f>SUM(AF145:AF156)</f>
        <v>0</v>
      </c>
      <c r="AG157" s="248" t="s">
        <v>16</v>
      </c>
      <c r="AH157" s="249"/>
      <c r="AI157" s="250">
        <f>SUM(AI145:AI156)</f>
        <v>0</v>
      </c>
      <c r="AJ157" s="248" t="s">
        <v>17</v>
      </c>
      <c r="AK157" s="249"/>
      <c r="AL157" s="250">
        <f>SUM(AL145:AL156)</f>
        <v>0</v>
      </c>
      <c r="AM157" s="248" t="s">
        <v>18</v>
      </c>
      <c r="AN157" s="249"/>
      <c r="AO157" s="250">
        <f>SUM(AO145:AO156)</f>
        <v>0</v>
      </c>
      <c r="AP157" s="248" t="s">
        <v>7</v>
      </c>
      <c r="AQ157" s="249"/>
      <c r="AR157" s="250">
        <f>SUM(AR145:AR156)</f>
        <v>0</v>
      </c>
      <c r="AS157" s="248" t="s">
        <v>84</v>
      </c>
      <c r="AT157" s="249"/>
      <c r="AU157" s="250">
        <f>SUM(AU145:AU156)</f>
        <v>0</v>
      </c>
      <c r="AV157" s="248" t="s">
        <v>9</v>
      </c>
      <c r="AW157" s="249"/>
      <c r="AX157" s="250">
        <f>SUM(AX145:AX156)</f>
        <v>0</v>
      </c>
      <c r="AY157" s="248" t="s">
        <v>10</v>
      </c>
      <c r="AZ157" s="249"/>
      <c r="BA157" s="250">
        <f>SUM(BA145:BA156)</f>
        <v>0</v>
      </c>
      <c r="BB157" s="248" t="s">
        <v>11</v>
      </c>
      <c r="BC157" s="249"/>
      <c r="BD157" s="250">
        <f>SUM(BD145:BD156)</f>
        <v>0</v>
      </c>
      <c r="BE157" s="248" t="s">
        <v>12</v>
      </c>
      <c r="BF157" s="249"/>
      <c r="BG157" s="250">
        <f>SUM(BG145:BG156)</f>
        <v>0</v>
      </c>
      <c r="BH157" s="248" t="s">
        <v>13</v>
      </c>
      <c r="BI157" s="249"/>
      <c r="BJ157" s="250">
        <f>SUM(BJ145:BJ156)</f>
        <v>0</v>
      </c>
      <c r="BK157" s="248" t="s">
        <v>14</v>
      </c>
      <c r="BL157" s="249"/>
      <c r="BM157" s="250">
        <f>SUM(BM145:BM156)</f>
        <v>0</v>
      </c>
      <c r="BN157" s="248" t="s">
        <v>15</v>
      </c>
      <c r="BO157" s="249"/>
      <c r="BP157" s="250">
        <f>SUM(BP145:BP156)</f>
        <v>0</v>
      </c>
      <c r="BQ157" s="248" t="s">
        <v>16</v>
      </c>
      <c r="BR157" s="249"/>
      <c r="BS157" s="250">
        <f>SUM(BS145:BS156)</f>
        <v>0</v>
      </c>
      <c r="BT157" s="248" t="s">
        <v>17</v>
      </c>
      <c r="BU157" s="249"/>
      <c r="BV157" s="250">
        <f>SUM(BV145:BV156)</f>
        <v>0</v>
      </c>
      <c r="BW157" s="248" t="s">
        <v>18</v>
      </c>
      <c r="BX157" s="249"/>
      <c r="BY157" s="250">
        <f>SUM(BY145:BY156)</f>
        <v>0</v>
      </c>
      <c r="BZ157" s="248" t="s">
        <v>7</v>
      </c>
      <c r="CA157" s="249"/>
      <c r="CB157" s="250">
        <f>SUM(CB145:CB156)</f>
        <v>0</v>
      </c>
      <c r="CC157" s="248" t="s">
        <v>84</v>
      </c>
      <c r="CD157" s="249"/>
      <c r="CE157" s="250">
        <f>SUM(CE145:CE156)</f>
        <v>0</v>
      </c>
      <c r="CF157" s="248" t="s">
        <v>9</v>
      </c>
      <c r="CG157" s="249"/>
      <c r="CH157" s="250">
        <f>SUM(CH145:CH156)</f>
        <v>0</v>
      </c>
      <c r="CI157" s="248" t="s">
        <v>10</v>
      </c>
      <c r="CJ157" s="249"/>
      <c r="CK157" s="250">
        <f>SUM(CK145:CK156)</f>
        <v>0</v>
      </c>
      <c r="CL157" s="248" t="s">
        <v>11</v>
      </c>
      <c r="CM157" s="249"/>
      <c r="CN157" s="250">
        <f>SUM(CN145:CN156)</f>
        <v>0</v>
      </c>
      <c r="CO157" s="248" t="s">
        <v>12</v>
      </c>
      <c r="CP157" s="249"/>
      <c r="CQ157" s="250">
        <f>SUM(CQ145:CQ156)</f>
        <v>0</v>
      </c>
      <c r="CR157" s="248" t="s">
        <v>13</v>
      </c>
      <c r="CS157" s="249"/>
      <c r="CT157" s="250">
        <f>SUM(CT145:CT156)</f>
        <v>0</v>
      </c>
      <c r="CU157" s="248" t="s">
        <v>14</v>
      </c>
      <c r="CV157" s="249"/>
      <c r="CW157" s="250">
        <f>SUM(CW145:CW156)</f>
        <v>0</v>
      </c>
      <c r="CX157" s="248" t="s">
        <v>15</v>
      </c>
      <c r="CY157" s="249"/>
      <c r="CZ157" s="250">
        <f>SUM(CZ145:CZ156)</f>
        <v>0</v>
      </c>
      <c r="DA157" s="248" t="s">
        <v>16</v>
      </c>
      <c r="DB157" s="249"/>
      <c r="DC157" s="250">
        <f>SUM(DC145:DC156)</f>
        <v>0</v>
      </c>
      <c r="DD157" s="248" t="s">
        <v>17</v>
      </c>
      <c r="DE157" s="249"/>
      <c r="DF157" s="250">
        <f>SUM(DF145:DF156)</f>
        <v>0</v>
      </c>
      <c r="DG157" s="248" t="s">
        <v>18</v>
      </c>
      <c r="DH157" s="249"/>
      <c r="DI157" s="250">
        <f>SUM(DI145:DI156)</f>
        <v>0</v>
      </c>
      <c r="DJ157" s="248" t="s">
        <v>7</v>
      </c>
      <c r="DK157" s="249"/>
      <c r="DL157" s="250">
        <f>SUM(DL145:DL156)</f>
        <v>0</v>
      </c>
      <c r="DM157" s="248" t="s">
        <v>84</v>
      </c>
      <c r="DN157" s="249"/>
      <c r="DO157" s="250">
        <f>SUM(DO145:DO156)</f>
        <v>0</v>
      </c>
      <c r="DP157" s="248" t="s">
        <v>9</v>
      </c>
      <c r="DQ157" s="249"/>
      <c r="DR157" s="250">
        <f>SUM(DR145:DR156)</f>
        <v>0</v>
      </c>
      <c r="DS157" s="248" t="s">
        <v>10</v>
      </c>
      <c r="DT157" s="249"/>
      <c r="DU157" s="250">
        <f>SUM(DU145:DU156)</f>
        <v>0</v>
      </c>
      <c r="DV157" s="248" t="s">
        <v>11</v>
      </c>
      <c r="DW157" s="249"/>
      <c r="DX157" s="250">
        <f>SUM(DX145:DX156)</f>
        <v>0</v>
      </c>
      <c r="DY157" s="248" t="s">
        <v>12</v>
      </c>
      <c r="DZ157" s="249"/>
      <c r="EA157" s="250">
        <f>SUM(EA145:EA156)</f>
        <v>0</v>
      </c>
      <c r="EB157" s="248" t="s">
        <v>13</v>
      </c>
      <c r="EC157" s="249"/>
      <c r="ED157" s="250">
        <f>SUM(ED145:ED156)</f>
        <v>0</v>
      </c>
      <c r="EE157" s="248" t="s">
        <v>14</v>
      </c>
      <c r="EF157" s="249"/>
      <c r="EG157" s="250">
        <f>SUM(EG145:EG156)</f>
        <v>0</v>
      </c>
      <c r="EH157" s="248" t="s">
        <v>15</v>
      </c>
      <c r="EI157" s="249"/>
      <c r="EJ157" s="250">
        <f>SUM(EJ145:EJ156)</f>
        <v>0</v>
      </c>
      <c r="EK157" s="248" t="s">
        <v>16</v>
      </c>
      <c r="EL157" s="249"/>
      <c r="EM157" s="250">
        <f>SUM(EM145:EM156)</f>
        <v>0</v>
      </c>
      <c r="EN157" s="248" t="s">
        <v>17</v>
      </c>
      <c r="EO157" s="249"/>
      <c r="EP157" s="250">
        <f>SUM(EP145:EP156)</f>
        <v>0</v>
      </c>
      <c r="EQ157" s="248" t="s">
        <v>18</v>
      </c>
      <c r="ER157" s="249"/>
      <c r="ES157" s="250">
        <f>SUM(ES145:ES156)</f>
        <v>0</v>
      </c>
      <c r="ET157" s="248" t="s">
        <v>7</v>
      </c>
      <c r="EU157" s="249"/>
      <c r="EV157" s="250">
        <f>SUM(EV145:EV156)</f>
        <v>0</v>
      </c>
      <c r="EW157" s="248" t="s">
        <v>84</v>
      </c>
      <c r="EX157" s="249"/>
      <c r="EY157" s="250">
        <f>SUM(EY145:EY156)</f>
        <v>0</v>
      </c>
      <c r="EZ157" s="248" t="s">
        <v>9</v>
      </c>
      <c r="FA157" s="249"/>
      <c r="FB157" s="250">
        <f>SUM(FB145:FB156)</f>
        <v>0</v>
      </c>
      <c r="FC157" s="248" t="s">
        <v>10</v>
      </c>
      <c r="FD157" s="249"/>
      <c r="FE157" s="250">
        <f>SUM(FE145:FE156)</f>
        <v>0</v>
      </c>
      <c r="FF157" s="248" t="s">
        <v>11</v>
      </c>
      <c r="FG157" s="249"/>
      <c r="FH157" s="250">
        <f>SUM(FH145:FH156)</f>
        <v>0</v>
      </c>
      <c r="FI157" s="248" t="s">
        <v>12</v>
      </c>
      <c r="FJ157" s="249"/>
      <c r="FK157" s="250">
        <f>SUM(FK145:FK156)</f>
        <v>0</v>
      </c>
      <c r="FL157" s="248" t="s">
        <v>13</v>
      </c>
      <c r="FM157" s="249"/>
      <c r="FN157" s="250">
        <f>SUM(FN145:FN156)</f>
        <v>0</v>
      </c>
      <c r="FO157" s="248" t="s">
        <v>14</v>
      </c>
      <c r="FP157" s="249"/>
      <c r="FQ157" s="250">
        <f>SUM(FQ145:FQ156)</f>
        <v>0</v>
      </c>
      <c r="FR157" s="248" t="s">
        <v>15</v>
      </c>
      <c r="FS157" s="249"/>
      <c r="FT157" s="250">
        <f>SUM(FT145:FT156)</f>
        <v>0</v>
      </c>
      <c r="FU157" s="248" t="s">
        <v>16</v>
      </c>
      <c r="FV157" s="249"/>
      <c r="FW157" s="250">
        <f>SUM(FW145:FW156)</f>
        <v>0</v>
      </c>
      <c r="FX157" s="248" t="s">
        <v>17</v>
      </c>
      <c r="FY157" s="249"/>
      <c r="FZ157" s="250">
        <f>SUM(FZ145:FZ156)</f>
        <v>0</v>
      </c>
      <c r="GA157" s="248" t="s">
        <v>18</v>
      </c>
      <c r="GB157" s="249"/>
      <c r="GC157" s="250">
        <f>SUM(GC145:GC156)</f>
        <v>0</v>
      </c>
    </row>
    <row r="158" spans="6:40" ht="15">
      <c r="F158" s="190"/>
      <c r="G158" s="190"/>
      <c r="I158" s="190"/>
      <c r="J158" s="190"/>
      <c r="L158" s="190"/>
      <c r="M158" s="190"/>
      <c r="O158" s="190"/>
      <c r="P158" s="190"/>
      <c r="R158" s="190"/>
      <c r="S158" s="190"/>
      <c r="U158" s="190"/>
      <c r="V158" s="190"/>
      <c r="X158" s="190"/>
      <c r="Y158" s="190"/>
      <c r="AA158" s="190"/>
      <c r="AB158" s="190"/>
      <c r="AD158" s="190"/>
      <c r="AE158" s="190"/>
      <c r="AG158" s="190"/>
      <c r="AH158" s="190"/>
      <c r="AJ158" s="190"/>
      <c r="AK158" s="190"/>
      <c r="AM158" s="190"/>
      <c r="AN158" s="190"/>
    </row>
    <row r="159" spans="2:40" ht="15">
      <c r="B159" s="188" t="s">
        <v>97</v>
      </c>
      <c r="F159" s="190"/>
      <c r="G159" s="190"/>
      <c r="I159" s="190"/>
      <c r="J159" s="190"/>
      <c r="L159" s="190"/>
      <c r="M159" s="190"/>
      <c r="O159" s="190"/>
      <c r="P159" s="190"/>
      <c r="R159" s="190"/>
      <c r="S159" s="190"/>
      <c r="U159" s="190"/>
      <c r="V159" s="190"/>
      <c r="X159" s="190"/>
      <c r="Y159" s="190"/>
      <c r="AA159" s="190"/>
      <c r="AB159" s="190"/>
      <c r="AD159" s="190"/>
      <c r="AE159" s="190"/>
      <c r="AG159" s="190"/>
      <c r="AH159" s="190"/>
      <c r="AJ159" s="190"/>
      <c r="AK159" s="190"/>
      <c r="AM159" s="190"/>
      <c r="AN159" s="190"/>
    </row>
    <row r="160" spans="2:40" ht="15">
      <c r="B160" s="268" t="s">
        <v>98</v>
      </c>
      <c r="F160" s="190"/>
      <c r="G160" s="190"/>
      <c r="I160" s="190"/>
      <c r="J160" s="190"/>
      <c r="L160" s="190"/>
      <c r="M160" s="190"/>
      <c r="O160" s="190"/>
      <c r="P160" s="190"/>
      <c r="R160" s="190"/>
      <c r="S160" s="190"/>
      <c r="U160" s="190"/>
      <c r="V160" s="190"/>
      <c r="X160" s="190"/>
      <c r="Y160" s="190"/>
      <c r="AA160" s="190"/>
      <c r="AB160" s="190"/>
      <c r="AD160" s="190"/>
      <c r="AE160" s="190"/>
      <c r="AG160" s="190"/>
      <c r="AH160" s="190"/>
      <c r="AJ160" s="190"/>
      <c r="AK160" s="190"/>
      <c r="AM160" s="190"/>
      <c r="AN160" s="190"/>
    </row>
    <row r="161" spans="2:40" ht="15">
      <c r="B161" s="188" t="s">
        <v>99</v>
      </c>
      <c r="F161" s="190"/>
      <c r="G161" s="190"/>
      <c r="I161" s="190"/>
      <c r="J161" s="190"/>
      <c r="L161" s="190"/>
      <c r="M161" s="190"/>
      <c r="O161" s="190"/>
      <c r="P161" s="190"/>
      <c r="R161" s="190"/>
      <c r="S161" s="190"/>
      <c r="U161" s="190"/>
      <c r="V161" s="190"/>
      <c r="X161" s="190"/>
      <c r="Y161" s="190"/>
      <c r="AA161" s="190"/>
      <c r="AB161" s="190"/>
      <c r="AD161" s="190"/>
      <c r="AE161" s="190"/>
      <c r="AG161" s="190"/>
      <c r="AH161" s="190"/>
      <c r="AJ161" s="190"/>
      <c r="AK161" s="190"/>
      <c r="AM161" s="190"/>
      <c r="AN161" s="190"/>
    </row>
    <row r="162" spans="2:40" ht="15">
      <c r="B162" s="268" t="s">
        <v>100</v>
      </c>
      <c r="F162" s="190"/>
      <c r="G162" s="190"/>
      <c r="I162" s="190"/>
      <c r="J162" s="190"/>
      <c r="L162" s="190"/>
      <c r="M162" s="190"/>
      <c r="O162" s="190"/>
      <c r="P162" s="190"/>
      <c r="R162" s="190"/>
      <c r="S162" s="190"/>
      <c r="U162" s="190"/>
      <c r="V162" s="190"/>
      <c r="X162" s="190"/>
      <c r="Y162" s="190"/>
      <c r="AA162" s="190"/>
      <c r="AB162" s="190"/>
      <c r="AD162" s="190"/>
      <c r="AE162" s="190"/>
      <c r="AG162" s="190"/>
      <c r="AH162" s="190"/>
      <c r="AJ162" s="190"/>
      <c r="AK162" s="190"/>
      <c r="AM162" s="190"/>
      <c r="AN162" s="190"/>
    </row>
    <row r="163" spans="6:40" ht="15">
      <c r="F163" s="190"/>
      <c r="G163" s="190"/>
      <c r="I163" s="190"/>
      <c r="J163" s="190"/>
      <c r="L163" s="190"/>
      <c r="M163" s="190"/>
      <c r="O163" s="190"/>
      <c r="P163" s="190"/>
      <c r="R163" s="190"/>
      <c r="S163" s="190"/>
      <c r="U163" s="190"/>
      <c r="V163" s="190"/>
      <c r="X163" s="190"/>
      <c r="Y163" s="190"/>
      <c r="AA163" s="190"/>
      <c r="AB163" s="190"/>
      <c r="AD163" s="190"/>
      <c r="AE163" s="190"/>
      <c r="AG163" s="190"/>
      <c r="AH163" s="190"/>
      <c r="AJ163" s="190"/>
      <c r="AK163" s="190"/>
      <c r="AM163" s="190"/>
      <c r="AN163" s="190"/>
    </row>
    <row r="164" spans="6:40" ht="15">
      <c r="F164" s="190"/>
      <c r="G164" s="190"/>
      <c r="I164" s="190"/>
      <c r="J164" s="190"/>
      <c r="L164" s="190"/>
      <c r="M164" s="190"/>
      <c r="O164" s="190"/>
      <c r="P164" s="190"/>
      <c r="R164" s="190"/>
      <c r="S164" s="190"/>
      <c r="U164" s="190"/>
      <c r="V164" s="190"/>
      <c r="X164" s="190"/>
      <c r="Y164" s="190"/>
      <c r="AA164" s="190"/>
      <c r="AB164" s="190"/>
      <c r="AD164" s="190"/>
      <c r="AE164" s="190"/>
      <c r="AG164" s="190"/>
      <c r="AH164" s="190"/>
      <c r="AJ164" s="190"/>
      <c r="AK164" s="190"/>
      <c r="AM164" s="190"/>
      <c r="AN164" s="190"/>
    </row>
    <row r="165" spans="6:40" ht="15">
      <c r="F165" s="190"/>
      <c r="G165" s="190"/>
      <c r="I165" s="190"/>
      <c r="J165" s="190"/>
      <c r="L165" s="190"/>
      <c r="M165" s="190"/>
      <c r="O165" s="190"/>
      <c r="P165" s="190"/>
      <c r="R165" s="190"/>
      <c r="S165" s="190"/>
      <c r="U165" s="190"/>
      <c r="V165" s="190"/>
      <c r="X165" s="190"/>
      <c r="Y165" s="190"/>
      <c r="AA165" s="190"/>
      <c r="AB165" s="190"/>
      <c r="AD165" s="190"/>
      <c r="AE165" s="190"/>
      <c r="AG165" s="190"/>
      <c r="AH165" s="190"/>
      <c r="AJ165" s="190"/>
      <c r="AK165" s="190"/>
      <c r="AM165" s="190"/>
      <c r="AN165" s="190"/>
    </row>
    <row r="166" spans="6:40" ht="15">
      <c r="F166" s="190"/>
      <c r="G166" s="190"/>
      <c r="I166" s="190"/>
      <c r="J166" s="190"/>
      <c r="L166" s="190"/>
      <c r="M166" s="190"/>
      <c r="O166" s="190"/>
      <c r="P166" s="190"/>
      <c r="R166" s="190"/>
      <c r="S166" s="190"/>
      <c r="U166" s="190"/>
      <c r="V166" s="190"/>
      <c r="X166" s="190"/>
      <c r="Y166" s="190"/>
      <c r="AA166" s="190"/>
      <c r="AB166" s="190"/>
      <c r="AD166" s="190"/>
      <c r="AE166" s="190"/>
      <c r="AG166" s="190"/>
      <c r="AH166" s="190"/>
      <c r="AJ166" s="190"/>
      <c r="AK166" s="190"/>
      <c r="AM166" s="190"/>
      <c r="AN166" s="190"/>
    </row>
    <row r="167" spans="6:40" ht="15">
      <c r="F167" s="190"/>
      <c r="G167" s="190"/>
      <c r="I167" s="190"/>
      <c r="J167" s="190"/>
      <c r="L167" s="190"/>
      <c r="M167" s="190"/>
      <c r="O167" s="190"/>
      <c r="P167" s="190"/>
      <c r="R167" s="190"/>
      <c r="S167" s="190"/>
      <c r="U167" s="190"/>
      <c r="V167" s="190"/>
      <c r="X167" s="190"/>
      <c r="Y167" s="190"/>
      <c r="AA167" s="190"/>
      <c r="AB167" s="190"/>
      <c r="AD167" s="190"/>
      <c r="AE167" s="190"/>
      <c r="AG167" s="190"/>
      <c r="AH167" s="190"/>
      <c r="AJ167" s="190"/>
      <c r="AK167" s="190"/>
      <c r="AM167" s="190"/>
      <c r="AN167" s="190"/>
    </row>
    <row r="168" spans="6:40" ht="15">
      <c r="F168" s="190"/>
      <c r="G168" s="190"/>
      <c r="I168" s="190"/>
      <c r="J168" s="190"/>
      <c r="L168" s="190"/>
      <c r="M168" s="190"/>
      <c r="O168" s="190"/>
      <c r="P168" s="190"/>
      <c r="R168" s="190"/>
      <c r="S168" s="190"/>
      <c r="U168" s="190"/>
      <c r="V168" s="190"/>
      <c r="X168" s="190"/>
      <c r="Y168" s="190"/>
      <c r="AA168" s="190"/>
      <c r="AB168" s="190"/>
      <c r="AD168" s="190"/>
      <c r="AE168" s="190"/>
      <c r="AG168" s="190"/>
      <c r="AH168" s="190"/>
      <c r="AJ168" s="190"/>
      <c r="AK168" s="190"/>
      <c r="AM168" s="190"/>
      <c r="AN168" s="190"/>
    </row>
    <row r="169" spans="6:40" ht="15">
      <c r="F169" s="190"/>
      <c r="G169" s="190"/>
      <c r="I169" s="190"/>
      <c r="J169" s="190"/>
      <c r="L169" s="190"/>
      <c r="M169" s="190"/>
      <c r="O169" s="190"/>
      <c r="P169" s="190"/>
      <c r="R169" s="190"/>
      <c r="S169" s="190"/>
      <c r="U169" s="190"/>
      <c r="V169" s="190"/>
      <c r="X169" s="190"/>
      <c r="Y169" s="190"/>
      <c r="AA169" s="190"/>
      <c r="AB169" s="190"/>
      <c r="AD169" s="190"/>
      <c r="AE169" s="190"/>
      <c r="AG169" s="190"/>
      <c r="AH169" s="190"/>
      <c r="AJ169" s="190"/>
      <c r="AK169" s="190"/>
      <c r="AM169" s="190"/>
      <c r="AN169" s="190"/>
    </row>
    <row r="170" spans="6:40" ht="15">
      <c r="F170" s="190"/>
      <c r="G170" s="190"/>
      <c r="I170" s="190"/>
      <c r="J170" s="190"/>
      <c r="L170" s="190"/>
      <c r="M170" s="190"/>
      <c r="O170" s="190"/>
      <c r="P170" s="190"/>
      <c r="R170" s="190"/>
      <c r="S170" s="190"/>
      <c r="U170" s="190"/>
      <c r="V170" s="190"/>
      <c r="X170" s="190"/>
      <c r="Y170" s="190"/>
      <c r="AA170" s="190"/>
      <c r="AB170" s="190"/>
      <c r="AD170" s="190"/>
      <c r="AE170" s="190"/>
      <c r="AG170" s="190"/>
      <c r="AH170" s="190"/>
      <c r="AJ170" s="190"/>
      <c r="AK170" s="190"/>
      <c r="AM170" s="190"/>
      <c r="AN170" s="190"/>
    </row>
    <row r="171" spans="6:40" ht="15">
      <c r="F171" s="190"/>
      <c r="G171" s="190"/>
      <c r="I171" s="190"/>
      <c r="J171" s="190"/>
      <c r="L171" s="190"/>
      <c r="M171" s="190"/>
      <c r="O171" s="190"/>
      <c r="P171" s="190"/>
      <c r="R171" s="190"/>
      <c r="S171" s="190"/>
      <c r="U171" s="190"/>
      <c r="V171" s="190"/>
      <c r="X171" s="190"/>
      <c r="Y171" s="190"/>
      <c r="AA171" s="190"/>
      <c r="AB171" s="190"/>
      <c r="AD171" s="190"/>
      <c r="AE171" s="190"/>
      <c r="AG171" s="190"/>
      <c r="AH171" s="190"/>
      <c r="AJ171" s="190"/>
      <c r="AK171" s="190"/>
      <c r="AM171" s="190"/>
      <c r="AN171" s="190"/>
    </row>
    <row r="172" spans="6:40" ht="15">
      <c r="F172" s="190"/>
      <c r="G172" s="190"/>
      <c r="I172" s="190"/>
      <c r="J172" s="190"/>
      <c r="L172" s="190"/>
      <c r="M172" s="190"/>
      <c r="O172" s="190"/>
      <c r="P172" s="190"/>
      <c r="R172" s="190"/>
      <c r="S172" s="190"/>
      <c r="U172" s="190"/>
      <c r="V172" s="190"/>
      <c r="X172" s="190"/>
      <c r="Y172" s="190"/>
      <c r="AA172" s="190"/>
      <c r="AB172" s="190"/>
      <c r="AD172" s="190"/>
      <c r="AE172" s="190"/>
      <c r="AG172" s="190"/>
      <c r="AH172" s="190"/>
      <c r="AJ172" s="190"/>
      <c r="AK172" s="190"/>
      <c r="AM172" s="190"/>
      <c r="AN172" s="190"/>
    </row>
    <row r="173" spans="6:40" ht="15">
      <c r="F173" s="190"/>
      <c r="G173" s="190"/>
      <c r="I173" s="190"/>
      <c r="J173" s="190"/>
      <c r="L173" s="190"/>
      <c r="M173" s="190"/>
      <c r="O173" s="190"/>
      <c r="P173" s="190"/>
      <c r="R173" s="190"/>
      <c r="S173" s="190"/>
      <c r="U173" s="190"/>
      <c r="V173" s="190"/>
      <c r="X173" s="190"/>
      <c r="Y173" s="190"/>
      <c r="AA173" s="190"/>
      <c r="AB173" s="190"/>
      <c r="AD173" s="190"/>
      <c r="AE173" s="190"/>
      <c r="AG173" s="190"/>
      <c r="AH173" s="190"/>
      <c r="AJ173" s="190"/>
      <c r="AK173" s="190"/>
      <c r="AM173" s="190"/>
      <c r="AN173" s="190"/>
    </row>
    <row r="174" spans="6:40" ht="15">
      <c r="F174" s="190"/>
      <c r="G174" s="190"/>
      <c r="I174" s="190"/>
      <c r="J174" s="190"/>
      <c r="L174" s="190"/>
      <c r="M174" s="190"/>
      <c r="O174" s="190"/>
      <c r="P174" s="190"/>
      <c r="R174" s="190"/>
      <c r="S174" s="190"/>
      <c r="U174" s="190"/>
      <c r="V174" s="190"/>
      <c r="X174" s="190"/>
      <c r="Y174" s="190"/>
      <c r="AA174" s="190"/>
      <c r="AB174" s="190"/>
      <c r="AD174" s="190"/>
      <c r="AE174" s="190"/>
      <c r="AG174" s="190"/>
      <c r="AH174" s="190"/>
      <c r="AJ174" s="190"/>
      <c r="AK174" s="190"/>
      <c r="AM174" s="190"/>
      <c r="AN174" s="190"/>
    </row>
    <row r="175" spans="6:40" ht="15">
      <c r="F175" s="190"/>
      <c r="G175" s="190"/>
      <c r="I175" s="190"/>
      <c r="J175" s="190"/>
      <c r="L175" s="190"/>
      <c r="M175" s="190"/>
      <c r="O175" s="190"/>
      <c r="P175" s="190"/>
      <c r="R175" s="190"/>
      <c r="S175" s="190"/>
      <c r="U175" s="190"/>
      <c r="V175" s="190"/>
      <c r="X175" s="190"/>
      <c r="Y175" s="190"/>
      <c r="AA175" s="190"/>
      <c r="AB175" s="190"/>
      <c r="AD175" s="190"/>
      <c r="AE175" s="190"/>
      <c r="AG175" s="190"/>
      <c r="AH175" s="190"/>
      <c r="AJ175" s="190"/>
      <c r="AK175" s="190"/>
      <c r="AM175" s="190"/>
      <c r="AN175" s="190"/>
    </row>
    <row r="176" spans="6:40" ht="15">
      <c r="F176" s="190"/>
      <c r="G176" s="190"/>
      <c r="I176" s="190"/>
      <c r="J176" s="190"/>
      <c r="L176" s="190"/>
      <c r="M176" s="190"/>
      <c r="O176" s="190"/>
      <c r="P176" s="190"/>
      <c r="R176" s="190"/>
      <c r="S176" s="190"/>
      <c r="U176" s="190"/>
      <c r="V176" s="190"/>
      <c r="X176" s="190"/>
      <c r="Y176" s="190"/>
      <c r="AA176" s="190"/>
      <c r="AB176" s="190"/>
      <c r="AD176" s="190"/>
      <c r="AE176" s="190"/>
      <c r="AG176" s="190"/>
      <c r="AH176" s="190"/>
      <c r="AJ176" s="190"/>
      <c r="AK176" s="190"/>
      <c r="AM176" s="190"/>
      <c r="AN176" s="190"/>
    </row>
    <row r="177" spans="6:40" ht="15">
      <c r="F177" s="190"/>
      <c r="G177" s="190"/>
      <c r="I177" s="190"/>
      <c r="J177" s="190"/>
      <c r="L177" s="190"/>
      <c r="M177" s="190"/>
      <c r="O177" s="190"/>
      <c r="P177" s="190"/>
      <c r="R177" s="190"/>
      <c r="S177" s="190"/>
      <c r="U177" s="190"/>
      <c r="V177" s="190"/>
      <c r="X177" s="190"/>
      <c r="Y177" s="190"/>
      <c r="AA177" s="190"/>
      <c r="AB177" s="190"/>
      <c r="AD177" s="190"/>
      <c r="AE177" s="190"/>
      <c r="AG177" s="190"/>
      <c r="AH177" s="190"/>
      <c r="AJ177" s="190"/>
      <c r="AK177" s="190"/>
      <c r="AM177" s="190"/>
      <c r="AN177" s="190"/>
    </row>
    <row r="178" spans="6:40" ht="15">
      <c r="F178" s="190"/>
      <c r="G178" s="190"/>
      <c r="I178" s="190"/>
      <c r="J178" s="190"/>
      <c r="L178" s="190"/>
      <c r="M178" s="190"/>
      <c r="O178" s="190"/>
      <c r="P178" s="190"/>
      <c r="R178" s="190"/>
      <c r="S178" s="190"/>
      <c r="U178" s="190"/>
      <c r="V178" s="190"/>
      <c r="X178" s="190"/>
      <c r="Y178" s="190"/>
      <c r="AA178" s="190"/>
      <c r="AB178" s="190"/>
      <c r="AD178" s="190"/>
      <c r="AE178" s="190"/>
      <c r="AG178" s="190"/>
      <c r="AH178" s="190"/>
      <c r="AJ178" s="190"/>
      <c r="AK178" s="190"/>
      <c r="AM178" s="190"/>
      <c r="AN178" s="190"/>
    </row>
    <row r="179" spans="6:40" ht="15">
      <c r="F179" s="190"/>
      <c r="G179" s="190"/>
      <c r="I179" s="190"/>
      <c r="J179" s="190"/>
      <c r="L179" s="190"/>
      <c r="M179" s="190"/>
      <c r="O179" s="190"/>
      <c r="P179" s="190"/>
      <c r="R179" s="190"/>
      <c r="S179" s="190"/>
      <c r="U179" s="190"/>
      <c r="V179" s="190"/>
      <c r="X179" s="190"/>
      <c r="Y179" s="190"/>
      <c r="AA179" s="190"/>
      <c r="AB179" s="190"/>
      <c r="AD179" s="190"/>
      <c r="AE179" s="190"/>
      <c r="AG179" s="190"/>
      <c r="AH179" s="190"/>
      <c r="AJ179" s="190"/>
      <c r="AK179" s="190"/>
      <c r="AM179" s="190"/>
      <c r="AN179" s="190"/>
    </row>
    <row r="180" spans="6:40" ht="15">
      <c r="F180" s="190"/>
      <c r="G180" s="190"/>
      <c r="I180" s="190"/>
      <c r="J180" s="190"/>
      <c r="L180" s="190"/>
      <c r="M180" s="190"/>
      <c r="O180" s="190"/>
      <c r="P180" s="190"/>
      <c r="R180" s="190"/>
      <c r="S180" s="190"/>
      <c r="U180" s="190"/>
      <c r="V180" s="190"/>
      <c r="X180" s="190"/>
      <c r="Y180" s="190"/>
      <c r="AA180" s="190"/>
      <c r="AB180" s="190"/>
      <c r="AD180" s="190"/>
      <c r="AE180" s="190"/>
      <c r="AG180" s="190"/>
      <c r="AH180" s="190"/>
      <c r="AJ180" s="190"/>
      <c r="AK180" s="190"/>
      <c r="AM180" s="190"/>
      <c r="AN180" s="190"/>
    </row>
    <row r="181" spans="6:40" ht="15">
      <c r="F181" s="190"/>
      <c r="G181" s="190"/>
      <c r="I181" s="190"/>
      <c r="J181" s="190"/>
      <c r="L181" s="190"/>
      <c r="M181" s="190"/>
      <c r="O181" s="190"/>
      <c r="P181" s="190"/>
      <c r="R181" s="190"/>
      <c r="S181" s="190"/>
      <c r="U181" s="190"/>
      <c r="V181" s="190"/>
      <c r="X181" s="190"/>
      <c r="Y181" s="190"/>
      <c r="AA181" s="190"/>
      <c r="AB181" s="190"/>
      <c r="AD181" s="190"/>
      <c r="AE181" s="190"/>
      <c r="AG181" s="190"/>
      <c r="AH181" s="190"/>
      <c r="AJ181" s="190"/>
      <c r="AK181" s="190"/>
      <c r="AM181" s="190"/>
      <c r="AN181" s="190"/>
    </row>
    <row r="182" spans="6:40" ht="15">
      <c r="F182" s="190"/>
      <c r="G182" s="190"/>
      <c r="I182" s="190"/>
      <c r="J182" s="190"/>
      <c r="L182" s="190"/>
      <c r="M182" s="190"/>
      <c r="O182" s="190"/>
      <c r="P182" s="190"/>
      <c r="R182" s="190"/>
      <c r="S182" s="190"/>
      <c r="U182" s="190"/>
      <c r="V182" s="190"/>
      <c r="X182" s="190"/>
      <c r="Y182" s="190"/>
      <c r="AA182" s="190"/>
      <c r="AB182" s="190"/>
      <c r="AD182" s="190"/>
      <c r="AE182" s="190"/>
      <c r="AG182" s="190"/>
      <c r="AH182" s="190"/>
      <c r="AJ182" s="190"/>
      <c r="AK182" s="190"/>
      <c r="AM182" s="190"/>
      <c r="AN182" s="190"/>
    </row>
    <row r="183" spans="6:40" ht="15">
      <c r="F183" s="190"/>
      <c r="G183" s="190"/>
      <c r="I183" s="190"/>
      <c r="J183" s="190"/>
      <c r="L183" s="190"/>
      <c r="M183" s="190"/>
      <c r="O183" s="190"/>
      <c r="P183" s="190"/>
      <c r="R183" s="190"/>
      <c r="S183" s="190"/>
      <c r="U183" s="190"/>
      <c r="V183" s="190"/>
      <c r="X183" s="190"/>
      <c r="Y183" s="190"/>
      <c r="AA183" s="190"/>
      <c r="AB183" s="190"/>
      <c r="AD183" s="190"/>
      <c r="AE183" s="190"/>
      <c r="AG183" s="190"/>
      <c r="AH183" s="190"/>
      <c r="AJ183" s="190"/>
      <c r="AK183" s="190"/>
      <c r="AM183" s="190"/>
      <c r="AN183" s="190"/>
    </row>
    <row r="184" spans="6:40" ht="15">
      <c r="F184" s="190"/>
      <c r="G184" s="190"/>
      <c r="I184" s="190"/>
      <c r="J184" s="190"/>
      <c r="L184" s="190"/>
      <c r="M184" s="190"/>
      <c r="O184" s="190"/>
      <c r="P184" s="190"/>
      <c r="R184" s="190"/>
      <c r="S184" s="190"/>
      <c r="U184" s="190"/>
      <c r="V184" s="190"/>
      <c r="X184" s="190"/>
      <c r="Y184" s="190"/>
      <c r="AA184" s="190"/>
      <c r="AB184" s="190"/>
      <c r="AD184" s="190"/>
      <c r="AE184" s="190"/>
      <c r="AG184" s="190"/>
      <c r="AH184" s="190"/>
      <c r="AJ184" s="190"/>
      <c r="AK184" s="190"/>
      <c r="AM184" s="190"/>
      <c r="AN184" s="190"/>
    </row>
    <row r="185" spans="6:40" ht="15">
      <c r="F185" s="190"/>
      <c r="G185" s="190"/>
      <c r="I185" s="190"/>
      <c r="J185" s="190"/>
      <c r="L185" s="190"/>
      <c r="M185" s="190"/>
      <c r="O185" s="190"/>
      <c r="P185" s="190"/>
      <c r="R185" s="190"/>
      <c r="S185" s="190"/>
      <c r="U185" s="190"/>
      <c r="V185" s="190"/>
      <c r="X185" s="190"/>
      <c r="Y185" s="190"/>
      <c r="AA185" s="190"/>
      <c r="AB185" s="190"/>
      <c r="AD185" s="190"/>
      <c r="AE185" s="190"/>
      <c r="AG185" s="190"/>
      <c r="AH185" s="190"/>
      <c r="AJ185" s="190"/>
      <c r="AK185" s="190"/>
      <c r="AM185" s="190"/>
      <c r="AN185" s="190"/>
    </row>
    <row r="186" spans="6:40" ht="15">
      <c r="F186" s="190"/>
      <c r="G186" s="190"/>
      <c r="I186" s="190"/>
      <c r="J186" s="190"/>
      <c r="L186" s="190"/>
      <c r="M186" s="190"/>
      <c r="O186" s="190"/>
      <c r="P186" s="190"/>
      <c r="R186" s="190"/>
      <c r="S186" s="190"/>
      <c r="U186" s="190"/>
      <c r="V186" s="190"/>
      <c r="X186" s="190"/>
      <c r="Y186" s="190"/>
      <c r="AA186" s="190"/>
      <c r="AB186" s="190"/>
      <c r="AD186" s="190"/>
      <c r="AE186" s="190"/>
      <c r="AG186" s="190"/>
      <c r="AH186" s="190"/>
      <c r="AJ186" s="190"/>
      <c r="AK186" s="190"/>
      <c r="AM186" s="190"/>
      <c r="AN186" s="190"/>
    </row>
    <row r="187" spans="6:40" ht="15">
      <c r="F187" s="190"/>
      <c r="G187" s="190"/>
      <c r="I187" s="190"/>
      <c r="J187" s="190"/>
      <c r="L187" s="190"/>
      <c r="M187" s="190"/>
      <c r="O187" s="190"/>
      <c r="P187" s="190"/>
      <c r="R187" s="190"/>
      <c r="S187" s="190"/>
      <c r="U187" s="190"/>
      <c r="V187" s="190"/>
      <c r="X187" s="190"/>
      <c r="Y187" s="190"/>
      <c r="AA187" s="190"/>
      <c r="AB187" s="190"/>
      <c r="AD187" s="190"/>
      <c r="AE187" s="190"/>
      <c r="AG187" s="190"/>
      <c r="AH187" s="190"/>
      <c r="AJ187" s="190"/>
      <c r="AK187" s="190"/>
      <c r="AM187" s="190"/>
      <c r="AN187" s="190"/>
    </row>
    <row r="188" spans="6:40" ht="15">
      <c r="F188" s="190"/>
      <c r="G188" s="190"/>
      <c r="I188" s="190"/>
      <c r="J188" s="190"/>
      <c r="L188" s="190"/>
      <c r="M188" s="190"/>
      <c r="O188" s="190"/>
      <c r="P188" s="190"/>
      <c r="R188" s="190"/>
      <c r="S188" s="190"/>
      <c r="U188" s="190"/>
      <c r="V188" s="190"/>
      <c r="X188" s="190"/>
      <c r="Y188" s="190"/>
      <c r="AA188" s="190"/>
      <c r="AB188" s="190"/>
      <c r="AD188" s="190"/>
      <c r="AE188" s="190"/>
      <c r="AG188" s="190"/>
      <c r="AH188" s="190"/>
      <c r="AJ188" s="190"/>
      <c r="AK188" s="190"/>
      <c r="AM188" s="190"/>
      <c r="AN188" s="190"/>
    </row>
    <row r="189" spans="6:40" ht="15">
      <c r="F189" s="190"/>
      <c r="G189" s="190"/>
      <c r="I189" s="190"/>
      <c r="J189" s="190"/>
      <c r="L189" s="190"/>
      <c r="M189" s="190"/>
      <c r="O189" s="190"/>
      <c r="P189" s="190"/>
      <c r="R189" s="190"/>
      <c r="S189" s="190"/>
      <c r="U189" s="190"/>
      <c r="V189" s="190"/>
      <c r="X189" s="190"/>
      <c r="Y189" s="190"/>
      <c r="AA189" s="190"/>
      <c r="AB189" s="190"/>
      <c r="AD189" s="190"/>
      <c r="AE189" s="190"/>
      <c r="AG189" s="190"/>
      <c r="AH189" s="190"/>
      <c r="AJ189" s="190"/>
      <c r="AK189" s="190"/>
      <c r="AM189" s="190"/>
      <c r="AN189" s="190"/>
    </row>
    <row r="190" spans="6:40" ht="15">
      <c r="F190" s="190"/>
      <c r="G190" s="190"/>
      <c r="I190" s="190"/>
      <c r="J190" s="190"/>
      <c r="L190" s="190"/>
      <c r="M190" s="190"/>
      <c r="O190" s="190"/>
      <c r="P190" s="190"/>
      <c r="R190" s="190"/>
      <c r="S190" s="190"/>
      <c r="U190" s="190"/>
      <c r="V190" s="190"/>
      <c r="X190" s="190"/>
      <c r="Y190" s="190"/>
      <c r="AA190" s="190"/>
      <c r="AB190" s="190"/>
      <c r="AD190" s="190"/>
      <c r="AE190" s="190"/>
      <c r="AG190" s="190"/>
      <c r="AH190" s="190"/>
      <c r="AJ190" s="190"/>
      <c r="AK190" s="190"/>
      <c r="AM190" s="190"/>
      <c r="AN190" s="190"/>
    </row>
    <row r="191" spans="6:40" ht="15">
      <c r="F191" s="190"/>
      <c r="G191" s="190"/>
      <c r="I191" s="190"/>
      <c r="J191" s="190"/>
      <c r="L191" s="190"/>
      <c r="M191" s="190"/>
      <c r="O191" s="190"/>
      <c r="P191" s="190"/>
      <c r="R191" s="190"/>
      <c r="S191" s="190"/>
      <c r="U191" s="190"/>
      <c r="V191" s="190"/>
      <c r="X191" s="190"/>
      <c r="Y191" s="190"/>
      <c r="AA191" s="190"/>
      <c r="AB191" s="190"/>
      <c r="AD191" s="190"/>
      <c r="AE191" s="190"/>
      <c r="AG191" s="190"/>
      <c r="AH191" s="190"/>
      <c r="AJ191" s="190"/>
      <c r="AK191" s="190"/>
      <c r="AM191" s="190"/>
      <c r="AN191" s="190"/>
    </row>
    <row r="192" spans="6:40" ht="15">
      <c r="F192" s="190"/>
      <c r="G192" s="190"/>
      <c r="I192" s="190"/>
      <c r="J192" s="190"/>
      <c r="L192" s="190"/>
      <c r="M192" s="190"/>
      <c r="O192" s="190"/>
      <c r="P192" s="190"/>
      <c r="R192" s="190"/>
      <c r="S192" s="190"/>
      <c r="U192" s="190"/>
      <c r="V192" s="190"/>
      <c r="X192" s="190"/>
      <c r="Y192" s="190"/>
      <c r="AA192" s="190"/>
      <c r="AB192" s="190"/>
      <c r="AD192" s="190"/>
      <c r="AE192" s="190"/>
      <c r="AG192" s="190"/>
      <c r="AH192" s="190"/>
      <c r="AJ192" s="190"/>
      <c r="AK192" s="190"/>
      <c r="AM192" s="190"/>
      <c r="AN192" s="190"/>
    </row>
    <row r="193" spans="6:40" ht="15">
      <c r="F193" s="190"/>
      <c r="G193" s="190"/>
      <c r="I193" s="190"/>
      <c r="J193" s="190"/>
      <c r="L193" s="190"/>
      <c r="M193" s="190"/>
      <c r="O193" s="190"/>
      <c r="P193" s="190"/>
      <c r="R193" s="190"/>
      <c r="S193" s="190"/>
      <c r="U193" s="190"/>
      <c r="V193" s="190"/>
      <c r="X193" s="190"/>
      <c r="Y193" s="190"/>
      <c r="AA193" s="190"/>
      <c r="AB193" s="190"/>
      <c r="AD193" s="190"/>
      <c r="AE193" s="190"/>
      <c r="AG193" s="190"/>
      <c r="AH193" s="190"/>
      <c r="AJ193" s="190"/>
      <c r="AK193" s="190"/>
      <c r="AM193" s="190"/>
      <c r="AN193" s="190"/>
    </row>
    <row r="194" spans="6:40" ht="15">
      <c r="F194" s="190"/>
      <c r="G194" s="190"/>
      <c r="I194" s="190"/>
      <c r="J194" s="190"/>
      <c r="L194" s="190"/>
      <c r="M194" s="190"/>
      <c r="O194" s="190"/>
      <c r="P194" s="190"/>
      <c r="R194" s="190"/>
      <c r="S194" s="190"/>
      <c r="U194" s="190"/>
      <c r="V194" s="190"/>
      <c r="X194" s="190"/>
      <c r="Y194" s="190"/>
      <c r="AA194" s="190"/>
      <c r="AB194" s="190"/>
      <c r="AD194" s="190"/>
      <c r="AE194" s="190"/>
      <c r="AG194" s="190"/>
      <c r="AH194" s="190"/>
      <c r="AJ194" s="190"/>
      <c r="AK194" s="190"/>
      <c r="AM194" s="190"/>
      <c r="AN194" s="190"/>
    </row>
    <row r="195" spans="6:40" ht="15">
      <c r="F195" s="190"/>
      <c r="G195" s="190"/>
      <c r="I195" s="190"/>
      <c r="J195" s="190"/>
      <c r="L195" s="190"/>
      <c r="M195" s="190"/>
      <c r="O195" s="190"/>
      <c r="P195" s="190"/>
      <c r="R195" s="190"/>
      <c r="S195" s="190"/>
      <c r="U195" s="190"/>
      <c r="V195" s="190"/>
      <c r="X195" s="190"/>
      <c r="Y195" s="190"/>
      <c r="AA195" s="190"/>
      <c r="AB195" s="190"/>
      <c r="AD195" s="190"/>
      <c r="AE195" s="190"/>
      <c r="AG195" s="190"/>
      <c r="AH195" s="190"/>
      <c r="AJ195" s="190"/>
      <c r="AK195" s="190"/>
      <c r="AM195" s="190"/>
      <c r="AN195" s="190"/>
    </row>
    <row r="196" spans="6:40" ht="15">
      <c r="F196" s="190"/>
      <c r="G196" s="190"/>
      <c r="I196" s="190"/>
      <c r="J196" s="190"/>
      <c r="L196" s="190"/>
      <c r="M196" s="190"/>
      <c r="O196" s="190"/>
      <c r="P196" s="190"/>
      <c r="R196" s="190"/>
      <c r="S196" s="190"/>
      <c r="U196" s="190"/>
      <c r="V196" s="190"/>
      <c r="X196" s="190"/>
      <c r="Y196" s="190"/>
      <c r="AA196" s="190"/>
      <c r="AB196" s="190"/>
      <c r="AD196" s="190"/>
      <c r="AE196" s="190"/>
      <c r="AG196" s="190"/>
      <c r="AH196" s="190"/>
      <c r="AJ196" s="190"/>
      <c r="AK196" s="190"/>
      <c r="AM196" s="190"/>
      <c r="AN196" s="190"/>
    </row>
    <row r="197" spans="6:40" ht="15">
      <c r="F197" s="190"/>
      <c r="G197" s="190"/>
      <c r="I197" s="190"/>
      <c r="J197" s="190"/>
      <c r="L197" s="190"/>
      <c r="M197" s="190"/>
      <c r="O197" s="190"/>
      <c r="P197" s="190"/>
      <c r="R197" s="190"/>
      <c r="S197" s="190"/>
      <c r="U197" s="190"/>
      <c r="V197" s="190"/>
      <c r="X197" s="190"/>
      <c r="Y197" s="190"/>
      <c r="AA197" s="190"/>
      <c r="AB197" s="190"/>
      <c r="AD197" s="190"/>
      <c r="AE197" s="190"/>
      <c r="AG197" s="190"/>
      <c r="AH197" s="190"/>
      <c r="AJ197" s="190"/>
      <c r="AK197" s="190"/>
      <c r="AM197" s="190"/>
      <c r="AN197" s="190"/>
    </row>
    <row r="198" spans="6:40" ht="15">
      <c r="F198" s="190"/>
      <c r="G198" s="190"/>
      <c r="I198" s="190"/>
      <c r="J198" s="190"/>
      <c r="L198" s="190"/>
      <c r="M198" s="190"/>
      <c r="O198" s="190"/>
      <c r="P198" s="190"/>
      <c r="R198" s="190"/>
      <c r="S198" s="190"/>
      <c r="U198" s="190"/>
      <c r="V198" s="190"/>
      <c r="X198" s="190"/>
      <c r="Y198" s="190"/>
      <c r="AA198" s="190"/>
      <c r="AB198" s="190"/>
      <c r="AD198" s="190"/>
      <c r="AE198" s="190"/>
      <c r="AG198" s="190"/>
      <c r="AH198" s="190"/>
      <c r="AJ198" s="190"/>
      <c r="AK198" s="190"/>
      <c r="AM198" s="190"/>
      <c r="AN198" s="190"/>
    </row>
    <row r="199" spans="6:40" ht="15">
      <c r="F199" s="190"/>
      <c r="G199" s="190"/>
      <c r="I199" s="190"/>
      <c r="J199" s="190"/>
      <c r="L199" s="190"/>
      <c r="M199" s="190"/>
      <c r="O199" s="190"/>
      <c r="P199" s="190"/>
      <c r="R199" s="190"/>
      <c r="S199" s="190"/>
      <c r="U199" s="190"/>
      <c r="V199" s="190"/>
      <c r="X199" s="190"/>
      <c r="Y199" s="190"/>
      <c r="AA199" s="190"/>
      <c r="AB199" s="190"/>
      <c r="AD199" s="190"/>
      <c r="AE199" s="190"/>
      <c r="AG199" s="190"/>
      <c r="AH199" s="190"/>
      <c r="AJ199" s="190"/>
      <c r="AK199" s="190"/>
      <c r="AM199" s="190"/>
      <c r="AN199" s="190"/>
    </row>
    <row r="200" spans="6:40" ht="15">
      <c r="F200" s="190"/>
      <c r="G200" s="190"/>
      <c r="I200" s="190"/>
      <c r="J200" s="190"/>
      <c r="L200" s="190"/>
      <c r="M200" s="190"/>
      <c r="O200" s="190"/>
      <c r="P200" s="190"/>
      <c r="R200" s="190"/>
      <c r="S200" s="190"/>
      <c r="U200" s="190"/>
      <c r="V200" s="190"/>
      <c r="X200" s="190"/>
      <c r="Y200" s="190"/>
      <c r="AA200" s="190"/>
      <c r="AB200" s="190"/>
      <c r="AD200" s="190"/>
      <c r="AE200" s="190"/>
      <c r="AG200" s="190"/>
      <c r="AH200" s="190"/>
      <c r="AJ200" s="190"/>
      <c r="AK200" s="190"/>
      <c r="AM200" s="190"/>
      <c r="AN200" s="190"/>
    </row>
    <row r="201" spans="6:40" ht="15">
      <c r="F201" s="190"/>
      <c r="G201" s="190"/>
      <c r="I201" s="190"/>
      <c r="J201" s="190"/>
      <c r="L201" s="190"/>
      <c r="M201" s="190"/>
      <c r="O201" s="190"/>
      <c r="P201" s="190"/>
      <c r="R201" s="190"/>
      <c r="S201" s="190"/>
      <c r="U201" s="190"/>
      <c r="V201" s="190"/>
      <c r="X201" s="190"/>
      <c r="Y201" s="190"/>
      <c r="AA201" s="190"/>
      <c r="AB201" s="190"/>
      <c r="AD201" s="190"/>
      <c r="AE201" s="190"/>
      <c r="AG201" s="190"/>
      <c r="AH201" s="190"/>
      <c r="AJ201" s="190"/>
      <c r="AK201" s="190"/>
      <c r="AM201" s="190"/>
      <c r="AN201" s="190"/>
    </row>
    <row r="202" spans="6:40" ht="15">
      <c r="F202" s="190"/>
      <c r="G202" s="190"/>
      <c r="I202" s="190"/>
      <c r="J202" s="190"/>
      <c r="L202" s="190"/>
      <c r="M202" s="190"/>
      <c r="O202" s="190"/>
      <c r="P202" s="190"/>
      <c r="R202" s="190"/>
      <c r="S202" s="190"/>
      <c r="U202" s="190"/>
      <c r="V202" s="190"/>
      <c r="X202" s="190"/>
      <c r="Y202" s="190"/>
      <c r="AA202" s="190"/>
      <c r="AB202" s="190"/>
      <c r="AD202" s="190"/>
      <c r="AE202" s="190"/>
      <c r="AG202" s="190"/>
      <c r="AH202" s="190"/>
      <c r="AJ202" s="190"/>
      <c r="AK202" s="190"/>
      <c r="AM202" s="190"/>
      <c r="AN202" s="190"/>
    </row>
    <row r="203" spans="6:40" ht="15">
      <c r="F203" s="190"/>
      <c r="G203" s="190"/>
      <c r="I203" s="190"/>
      <c r="J203" s="190"/>
      <c r="L203" s="190"/>
      <c r="M203" s="190"/>
      <c r="O203" s="190"/>
      <c r="P203" s="190"/>
      <c r="R203" s="190"/>
      <c r="S203" s="190"/>
      <c r="U203" s="190"/>
      <c r="V203" s="190"/>
      <c r="X203" s="190"/>
      <c r="Y203" s="190"/>
      <c r="AA203" s="190"/>
      <c r="AB203" s="190"/>
      <c r="AD203" s="190"/>
      <c r="AE203" s="190"/>
      <c r="AG203" s="190"/>
      <c r="AH203" s="190"/>
      <c r="AJ203" s="190"/>
      <c r="AK203" s="190"/>
      <c r="AM203" s="190"/>
      <c r="AN203" s="190"/>
    </row>
    <row r="204" spans="6:40" ht="15">
      <c r="F204" s="190"/>
      <c r="G204" s="190"/>
      <c r="I204" s="190"/>
      <c r="J204" s="190"/>
      <c r="L204" s="190"/>
      <c r="M204" s="190"/>
      <c r="O204" s="190"/>
      <c r="P204" s="190"/>
      <c r="R204" s="190"/>
      <c r="S204" s="190"/>
      <c r="U204" s="190"/>
      <c r="V204" s="190"/>
      <c r="X204" s="190"/>
      <c r="Y204" s="190"/>
      <c r="AA204" s="190"/>
      <c r="AB204" s="190"/>
      <c r="AD204" s="190"/>
      <c r="AE204" s="190"/>
      <c r="AG204" s="190"/>
      <c r="AH204" s="190"/>
      <c r="AJ204" s="190"/>
      <c r="AK204" s="190"/>
      <c r="AM204" s="190"/>
      <c r="AN204" s="190"/>
    </row>
    <row r="205" spans="6:40" ht="15">
      <c r="F205" s="190"/>
      <c r="G205" s="190"/>
      <c r="I205" s="190"/>
      <c r="J205" s="190"/>
      <c r="L205" s="190"/>
      <c r="M205" s="190"/>
      <c r="O205" s="190"/>
      <c r="P205" s="190"/>
      <c r="R205" s="190"/>
      <c r="S205" s="190"/>
      <c r="U205" s="190"/>
      <c r="V205" s="190"/>
      <c r="X205" s="190"/>
      <c r="Y205" s="190"/>
      <c r="AA205" s="190"/>
      <c r="AB205" s="190"/>
      <c r="AD205" s="190"/>
      <c r="AE205" s="190"/>
      <c r="AG205" s="190"/>
      <c r="AH205" s="190"/>
      <c r="AJ205" s="190"/>
      <c r="AK205" s="190"/>
      <c r="AM205" s="190"/>
      <c r="AN205" s="190"/>
    </row>
    <row r="206" spans="6:40" ht="15">
      <c r="F206" s="190"/>
      <c r="G206" s="190"/>
      <c r="I206" s="190"/>
      <c r="J206" s="190"/>
      <c r="L206" s="190"/>
      <c r="M206" s="190"/>
      <c r="O206" s="190"/>
      <c r="P206" s="190"/>
      <c r="R206" s="190"/>
      <c r="S206" s="190"/>
      <c r="U206" s="190"/>
      <c r="V206" s="190"/>
      <c r="X206" s="190"/>
      <c r="Y206" s="190"/>
      <c r="AA206" s="190"/>
      <c r="AB206" s="190"/>
      <c r="AD206" s="190"/>
      <c r="AE206" s="190"/>
      <c r="AG206" s="190"/>
      <c r="AH206" s="190"/>
      <c r="AJ206" s="190"/>
      <c r="AK206" s="190"/>
      <c r="AM206" s="190"/>
      <c r="AN206" s="190"/>
    </row>
    <row r="207" spans="6:40" ht="15">
      <c r="F207" s="190"/>
      <c r="G207" s="190"/>
      <c r="I207" s="190"/>
      <c r="J207" s="190"/>
      <c r="L207" s="190"/>
      <c r="M207" s="190"/>
      <c r="O207" s="190"/>
      <c r="P207" s="190"/>
      <c r="R207" s="190"/>
      <c r="S207" s="190"/>
      <c r="U207" s="190"/>
      <c r="V207" s="190"/>
      <c r="X207" s="190"/>
      <c r="Y207" s="190"/>
      <c r="AA207" s="190"/>
      <c r="AB207" s="190"/>
      <c r="AD207" s="190"/>
      <c r="AE207" s="190"/>
      <c r="AG207" s="190"/>
      <c r="AH207" s="190"/>
      <c r="AJ207" s="190"/>
      <c r="AK207" s="190"/>
      <c r="AM207" s="190"/>
      <c r="AN207" s="190"/>
    </row>
    <row r="208" spans="6:40" ht="15">
      <c r="F208" s="190"/>
      <c r="G208" s="190"/>
      <c r="I208" s="190"/>
      <c r="J208" s="190"/>
      <c r="L208" s="190"/>
      <c r="M208" s="190"/>
      <c r="O208" s="190"/>
      <c r="P208" s="190"/>
      <c r="R208" s="190"/>
      <c r="S208" s="190"/>
      <c r="U208" s="190"/>
      <c r="V208" s="190"/>
      <c r="X208" s="190"/>
      <c r="Y208" s="190"/>
      <c r="AA208" s="190"/>
      <c r="AB208" s="190"/>
      <c r="AD208" s="190"/>
      <c r="AE208" s="190"/>
      <c r="AG208" s="190"/>
      <c r="AH208" s="190"/>
      <c r="AJ208" s="190"/>
      <c r="AK208" s="190"/>
      <c r="AM208" s="190"/>
      <c r="AN208" s="190"/>
    </row>
    <row r="209" spans="6:40" ht="15">
      <c r="F209" s="190"/>
      <c r="G209" s="190"/>
      <c r="I209" s="190"/>
      <c r="J209" s="190"/>
      <c r="L209" s="190"/>
      <c r="M209" s="190"/>
      <c r="O209" s="190"/>
      <c r="P209" s="190"/>
      <c r="R209" s="190"/>
      <c r="S209" s="190"/>
      <c r="U209" s="190"/>
      <c r="V209" s="190"/>
      <c r="X209" s="190"/>
      <c r="Y209" s="190"/>
      <c r="AA209" s="190"/>
      <c r="AB209" s="190"/>
      <c r="AD209" s="190"/>
      <c r="AE209" s="190"/>
      <c r="AG209" s="190"/>
      <c r="AH209" s="190"/>
      <c r="AJ209" s="190"/>
      <c r="AK209" s="190"/>
      <c r="AM209" s="190"/>
      <c r="AN209" s="190"/>
    </row>
    <row r="210" spans="6:40" ht="15">
      <c r="F210" s="190"/>
      <c r="G210" s="190"/>
      <c r="I210" s="190"/>
      <c r="J210" s="190"/>
      <c r="L210" s="190"/>
      <c r="M210" s="190"/>
      <c r="O210" s="190"/>
      <c r="P210" s="190"/>
      <c r="R210" s="190"/>
      <c r="S210" s="190"/>
      <c r="U210" s="190"/>
      <c r="V210" s="190"/>
      <c r="X210" s="190"/>
      <c r="Y210" s="190"/>
      <c r="AA210" s="190"/>
      <c r="AB210" s="190"/>
      <c r="AD210" s="190"/>
      <c r="AE210" s="190"/>
      <c r="AG210" s="190"/>
      <c r="AH210" s="190"/>
      <c r="AJ210" s="190"/>
      <c r="AK210" s="190"/>
      <c r="AM210" s="190"/>
      <c r="AN210" s="190"/>
    </row>
    <row r="211" spans="6:40" ht="15">
      <c r="F211" s="190"/>
      <c r="G211" s="190"/>
      <c r="I211" s="190"/>
      <c r="J211" s="190"/>
      <c r="L211" s="190"/>
      <c r="M211" s="190"/>
      <c r="O211" s="190"/>
      <c r="P211" s="190"/>
      <c r="R211" s="190"/>
      <c r="S211" s="190"/>
      <c r="U211" s="190"/>
      <c r="V211" s="190"/>
      <c r="X211" s="190"/>
      <c r="Y211" s="190"/>
      <c r="AA211" s="190"/>
      <c r="AB211" s="190"/>
      <c r="AD211" s="190"/>
      <c r="AE211" s="190"/>
      <c r="AG211" s="190"/>
      <c r="AH211" s="190"/>
      <c r="AJ211" s="190"/>
      <c r="AK211" s="190"/>
      <c r="AM211" s="190"/>
      <c r="AN211" s="190"/>
    </row>
    <row r="212" spans="6:40" ht="15">
      <c r="F212" s="190"/>
      <c r="G212" s="190"/>
      <c r="I212" s="190"/>
      <c r="J212" s="190"/>
      <c r="L212" s="190"/>
      <c r="M212" s="190"/>
      <c r="O212" s="190"/>
      <c r="P212" s="190"/>
      <c r="R212" s="190"/>
      <c r="S212" s="190"/>
      <c r="U212" s="190"/>
      <c r="V212" s="190"/>
      <c r="X212" s="190"/>
      <c r="Y212" s="190"/>
      <c r="AA212" s="190"/>
      <c r="AB212" s="190"/>
      <c r="AD212" s="190"/>
      <c r="AE212" s="190"/>
      <c r="AG212" s="190"/>
      <c r="AH212" s="190"/>
      <c r="AJ212" s="190"/>
      <c r="AK212" s="190"/>
      <c r="AM212" s="190"/>
      <c r="AN212" s="190"/>
    </row>
    <row r="213" spans="6:40" ht="15">
      <c r="F213" s="190"/>
      <c r="G213" s="190"/>
      <c r="I213" s="190"/>
      <c r="J213" s="190"/>
      <c r="L213" s="190"/>
      <c r="M213" s="190"/>
      <c r="O213" s="190"/>
      <c r="P213" s="190"/>
      <c r="R213" s="190"/>
      <c r="S213" s="190"/>
      <c r="U213" s="190"/>
      <c r="V213" s="190"/>
      <c r="X213" s="190"/>
      <c r="Y213" s="190"/>
      <c r="AA213" s="190"/>
      <c r="AB213" s="190"/>
      <c r="AD213" s="190"/>
      <c r="AE213" s="190"/>
      <c r="AG213" s="190"/>
      <c r="AH213" s="190"/>
      <c r="AJ213" s="190"/>
      <c r="AK213" s="190"/>
      <c r="AM213" s="190"/>
      <c r="AN213" s="190"/>
    </row>
    <row r="214" spans="6:40" ht="15">
      <c r="F214" s="190"/>
      <c r="G214" s="190"/>
      <c r="I214" s="190"/>
      <c r="J214" s="190"/>
      <c r="L214" s="190"/>
      <c r="M214" s="190"/>
      <c r="O214" s="190"/>
      <c r="P214" s="190"/>
      <c r="R214" s="190"/>
      <c r="S214" s="190"/>
      <c r="U214" s="190"/>
      <c r="V214" s="190"/>
      <c r="X214" s="190"/>
      <c r="Y214" s="190"/>
      <c r="AA214" s="190"/>
      <c r="AB214" s="190"/>
      <c r="AD214" s="190"/>
      <c r="AE214" s="190"/>
      <c r="AG214" s="190"/>
      <c r="AH214" s="190"/>
      <c r="AJ214" s="190"/>
      <c r="AK214" s="190"/>
      <c r="AM214" s="190"/>
      <c r="AN214" s="190"/>
    </row>
    <row r="215" spans="6:40" ht="15">
      <c r="F215" s="190"/>
      <c r="G215" s="190"/>
      <c r="I215" s="190"/>
      <c r="J215" s="190"/>
      <c r="L215" s="190"/>
      <c r="M215" s="190"/>
      <c r="O215" s="190"/>
      <c r="P215" s="190"/>
      <c r="R215" s="190"/>
      <c r="S215" s="190"/>
      <c r="U215" s="190"/>
      <c r="V215" s="190"/>
      <c r="X215" s="190"/>
      <c r="Y215" s="190"/>
      <c r="AA215" s="190"/>
      <c r="AB215" s="190"/>
      <c r="AD215" s="190"/>
      <c r="AE215" s="190"/>
      <c r="AG215" s="190"/>
      <c r="AH215" s="190"/>
      <c r="AJ215" s="190"/>
      <c r="AK215" s="190"/>
      <c r="AM215" s="190"/>
      <c r="AN215" s="190"/>
    </row>
    <row r="216" spans="6:40" ht="15">
      <c r="F216" s="190"/>
      <c r="G216" s="190"/>
      <c r="I216" s="190"/>
      <c r="J216" s="190"/>
      <c r="L216" s="190"/>
      <c r="M216" s="190"/>
      <c r="O216" s="190"/>
      <c r="P216" s="190"/>
      <c r="R216" s="190"/>
      <c r="S216" s="190"/>
      <c r="U216" s="190"/>
      <c r="V216" s="190"/>
      <c r="X216" s="190"/>
      <c r="Y216" s="190"/>
      <c r="AA216" s="190"/>
      <c r="AB216" s="190"/>
      <c r="AD216" s="190"/>
      <c r="AE216" s="190"/>
      <c r="AG216" s="190"/>
      <c r="AH216" s="190"/>
      <c r="AJ216" s="190"/>
      <c r="AK216" s="190"/>
      <c r="AM216" s="190"/>
      <c r="AN216" s="190"/>
    </row>
    <row r="217" spans="6:40" ht="15">
      <c r="F217" s="190"/>
      <c r="G217" s="190"/>
      <c r="I217" s="190"/>
      <c r="J217" s="190"/>
      <c r="L217" s="190"/>
      <c r="M217" s="190"/>
      <c r="O217" s="190"/>
      <c r="P217" s="190"/>
      <c r="R217" s="190"/>
      <c r="S217" s="190"/>
      <c r="U217" s="190"/>
      <c r="V217" s="190"/>
      <c r="X217" s="190"/>
      <c r="Y217" s="190"/>
      <c r="AA217" s="190"/>
      <c r="AB217" s="190"/>
      <c r="AD217" s="190"/>
      <c r="AE217" s="190"/>
      <c r="AG217" s="190"/>
      <c r="AH217" s="190"/>
      <c r="AJ217" s="190"/>
      <c r="AK217" s="190"/>
      <c r="AM217" s="190"/>
      <c r="AN217" s="190"/>
    </row>
  </sheetData>
  <sheetProtection sheet="1" scenarios="1" formatCells="0" formatColumns="0" formatRows="0"/>
  <mergeCells count="333">
    <mergeCell ref="B2:G2"/>
    <mergeCell ref="H2:M5"/>
    <mergeCell ref="C4:E4"/>
    <mergeCell ref="C5:E5"/>
    <mergeCell ref="C9:E9"/>
    <mergeCell ref="C10:E10"/>
    <mergeCell ref="C124:C125"/>
    <mergeCell ref="D124:D125"/>
    <mergeCell ref="E124:E125"/>
    <mergeCell ref="C52:C53"/>
    <mergeCell ref="D52:D53"/>
    <mergeCell ref="E52:E53"/>
    <mergeCell ref="C70:C71"/>
    <mergeCell ref="D70:D71"/>
    <mergeCell ref="E70:E71"/>
    <mergeCell ref="C142:C143"/>
    <mergeCell ref="D142:D143"/>
    <mergeCell ref="E142:E143"/>
    <mergeCell ref="C88:C89"/>
    <mergeCell ref="D88:D89"/>
    <mergeCell ref="E88:E89"/>
    <mergeCell ref="C106:C107"/>
    <mergeCell ref="D106:D107"/>
    <mergeCell ref="E106:E107"/>
    <mergeCell ref="C16:C17"/>
    <mergeCell ref="D16:D17"/>
    <mergeCell ref="E16:E17"/>
    <mergeCell ref="C34:C35"/>
    <mergeCell ref="D34:D35"/>
    <mergeCell ref="E34:E35"/>
    <mergeCell ref="EE9:EG9"/>
    <mergeCell ref="EH9:EJ9"/>
    <mergeCell ref="EK9:EM9"/>
    <mergeCell ref="EN9:EP9"/>
    <mergeCell ref="DS9:DU9"/>
    <mergeCell ref="DV9:DX9"/>
    <mergeCell ref="DY9:EA9"/>
    <mergeCell ref="EB9:ED9"/>
    <mergeCell ref="DG9:DI9"/>
    <mergeCell ref="DJ9:DL9"/>
    <mergeCell ref="DM9:DO9"/>
    <mergeCell ref="DP9:DR9"/>
    <mergeCell ref="CU9:CW9"/>
    <mergeCell ref="CX9:CZ9"/>
    <mergeCell ref="DA9:DC9"/>
    <mergeCell ref="DD9:DF9"/>
    <mergeCell ref="CI9:CK9"/>
    <mergeCell ref="CL9:CN9"/>
    <mergeCell ref="CO9:CQ9"/>
    <mergeCell ref="CR9:CT9"/>
    <mergeCell ref="BW9:BY9"/>
    <mergeCell ref="BZ9:CB9"/>
    <mergeCell ref="CC9:CE9"/>
    <mergeCell ref="CF9:CH9"/>
    <mergeCell ref="I9:K9"/>
    <mergeCell ref="L9:N9"/>
    <mergeCell ref="O9:Q9"/>
    <mergeCell ref="R9:T9"/>
    <mergeCell ref="AS9:AU9"/>
    <mergeCell ref="BQ9:BS9"/>
    <mergeCell ref="BT9:BV9"/>
    <mergeCell ref="U9:W9"/>
    <mergeCell ref="X9:Z9"/>
    <mergeCell ref="AA9:AC9"/>
    <mergeCell ref="AD9:AF9"/>
    <mergeCell ref="AG9:AI9"/>
    <mergeCell ref="BK9:BM9"/>
    <mergeCell ref="BN9:BP9"/>
    <mergeCell ref="BB9:BD9"/>
    <mergeCell ref="BE9:BG9"/>
    <mergeCell ref="BH9:BJ9"/>
    <mergeCell ref="AG12:AI12"/>
    <mergeCell ref="AJ12:AL12"/>
    <mergeCell ref="AM12:AO12"/>
    <mergeCell ref="AG11:AI11"/>
    <mergeCell ref="AJ11:AL11"/>
    <mergeCell ref="AM11:AO11"/>
    <mergeCell ref="AP9:AR9"/>
    <mergeCell ref="R13:T13"/>
    <mergeCell ref="U13:W13"/>
    <mergeCell ref="AG13:AI13"/>
    <mergeCell ref="B13:E13"/>
    <mergeCell ref="F13:H13"/>
    <mergeCell ref="I13:K13"/>
    <mergeCell ref="L13:N13"/>
    <mergeCell ref="AJ13:AL13"/>
    <mergeCell ref="AM13:AO13"/>
    <mergeCell ref="L12:N12"/>
    <mergeCell ref="O12:Q12"/>
    <mergeCell ref="R12:T12"/>
    <mergeCell ref="U12:W12"/>
    <mergeCell ref="X12:Z12"/>
    <mergeCell ref="AA12:AC12"/>
    <mergeCell ref="AD12:AF12"/>
    <mergeCell ref="O13:Q13"/>
    <mergeCell ref="X10:Z10"/>
    <mergeCell ref="X13:Z13"/>
    <mergeCell ref="AA13:AC13"/>
    <mergeCell ref="AD13:AF13"/>
    <mergeCell ref="AA10:AC10"/>
    <mergeCell ref="AD10:AF10"/>
    <mergeCell ref="X11:Z11"/>
    <mergeCell ref="AA11:AC11"/>
    <mergeCell ref="AD11:AF11"/>
    <mergeCell ref="F9:H9"/>
    <mergeCell ref="I11:K11"/>
    <mergeCell ref="AV9:AX9"/>
    <mergeCell ref="AY9:BA9"/>
    <mergeCell ref="AM10:AO10"/>
    <mergeCell ref="I10:K10"/>
    <mergeCell ref="L10:N10"/>
    <mergeCell ref="O10:Q10"/>
    <mergeCell ref="R10:T10"/>
    <mergeCell ref="U10:W10"/>
    <mergeCell ref="L11:N11"/>
    <mergeCell ref="O11:Q11"/>
    <mergeCell ref="R11:T11"/>
    <mergeCell ref="U11:W11"/>
    <mergeCell ref="AG10:AI10"/>
    <mergeCell ref="AJ10:AL10"/>
    <mergeCell ref="AJ9:AL9"/>
    <mergeCell ref="AM9:AO9"/>
    <mergeCell ref="F10:H10"/>
    <mergeCell ref="B12:E12"/>
    <mergeCell ref="F12:H12"/>
    <mergeCell ref="I12:K12"/>
    <mergeCell ref="C11:E11"/>
    <mergeCell ref="F11:H11"/>
    <mergeCell ref="EQ9:ES9"/>
    <mergeCell ref="ET9:EV9"/>
    <mergeCell ref="EW9:EY9"/>
    <mergeCell ref="EZ9:FB9"/>
    <mergeCell ref="FC9:FE9"/>
    <mergeCell ref="FF9:FH9"/>
    <mergeCell ref="FI9:FK9"/>
    <mergeCell ref="FL9:FN9"/>
    <mergeCell ref="FO9:FQ9"/>
    <mergeCell ref="FR9:FT9"/>
    <mergeCell ref="FU9:FW9"/>
    <mergeCell ref="FX9:FZ9"/>
    <mergeCell ref="GA9:GC9"/>
    <mergeCell ref="AP10:AR10"/>
    <mergeCell ref="AS10:AU10"/>
    <mergeCell ref="AV10:AX10"/>
    <mergeCell ref="AY10:BA10"/>
    <mergeCell ref="BB10:BD10"/>
    <mergeCell ref="BE10:BG10"/>
    <mergeCell ref="BH10:BJ10"/>
    <mergeCell ref="BK10:BM10"/>
    <mergeCell ref="BN10:BP10"/>
    <mergeCell ref="BQ10:BS10"/>
    <mergeCell ref="BT10:BV10"/>
    <mergeCell ref="BW10:BY10"/>
    <mergeCell ref="BZ10:CB10"/>
    <mergeCell ref="CC10:CE10"/>
    <mergeCell ref="CF10:CH10"/>
    <mergeCell ref="CI10:CK10"/>
    <mergeCell ref="CL10:CN10"/>
    <mergeCell ref="CO10:CQ10"/>
    <mergeCell ref="CR10:CT10"/>
    <mergeCell ref="CU10:CW10"/>
    <mergeCell ref="CX10:CZ10"/>
    <mergeCell ref="DA10:DC10"/>
    <mergeCell ref="DD10:DF10"/>
    <mergeCell ref="DG10:DI10"/>
    <mergeCell ref="DJ10:DL10"/>
    <mergeCell ref="DM10:DO10"/>
    <mergeCell ref="DP10:DR10"/>
    <mergeCell ref="DS10:DU10"/>
    <mergeCell ref="DV10:DX10"/>
    <mergeCell ref="DY10:EA10"/>
    <mergeCell ref="EB10:ED10"/>
    <mergeCell ref="EE10:EG10"/>
    <mergeCell ref="EH10:EJ10"/>
    <mergeCell ref="EK10:EM10"/>
    <mergeCell ref="EN10:EP10"/>
    <mergeCell ref="EQ10:ES10"/>
    <mergeCell ref="ET10:EV10"/>
    <mergeCell ref="EW10:EY10"/>
    <mergeCell ref="EZ10:FB10"/>
    <mergeCell ref="FC10:FE10"/>
    <mergeCell ref="FF10:FH10"/>
    <mergeCell ref="FI10:FK10"/>
    <mergeCell ref="FL10:FN10"/>
    <mergeCell ref="FO10:FQ10"/>
    <mergeCell ref="FR10:FT10"/>
    <mergeCell ref="FU10:FW10"/>
    <mergeCell ref="FX10:FZ10"/>
    <mergeCell ref="GA10:GC10"/>
    <mergeCell ref="AP11:AR11"/>
    <mergeCell ref="AS11:AU11"/>
    <mergeCell ref="AV11:AX11"/>
    <mergeCell ref="AY11:BA11"/>
    <mergeCell ref="BB11:BD11"/>
    <mergeCell ref="BE11:BG11"/>
    <mergeCell ref="BH11:BJ11"/>
    <mergeCell ref="BK11:BM11"/>
    <mergeCell ref="BN11:BP11"/>
    <mergeCell ref="BQ11:BS11"/>
    <mergeCell ref="BT11:BV11"/>
    <mergeCell ref="BW11:BY11"/>
    <mergeCell ref="BZ11:CB11"/>
    <mergeCell ref="CC11:CE11"/>
    <mergeCell ref="CF11:CH11"/>
    <mergeCell ref="CI11:CK11"/>
    <mergeCell ref="CL11:CN11"/>
    <mergeCell ref="CO11:CQ11"/>
    <mergeCell ref="CR11:CT11"/>
    <mergeCell ref="CU11:CW11"/>
    <mergeCell ref="CX11:CZ11"/>
    <mergeCell ref="DA11:DC11"/>
    <mergeCell ref="DD11:DF11"/>
    <mergeCell ref="DG11:DI11"/>
    <mergeCell ref="DJ11:DL11"/>
    <mergeCell ref="DM11:DO11"/>
    <mergeCell ref="DP11:DR11"/>
    <mergeCell ref="DS11:DU11"/>
    <mergeCell ref="DV11:DX11"/>
    <mergeCell ref="DY11:EA11"/>
    <mergeCell ref="EB11:ED11"/>
    <mergeCell ref="EE11:EG11"/>
    <mergeCell ref="EH11:EJ11"/>
    <mergeCell ref="EK11:EM11"/>
    <mergeCell ref="EN11:EP11"/>
    <mergeCell ref="EQ11:ES11"/>
    <mergeCell ref="ET11:EV11"/>
    <mergeCell ref="EW11:EY11"/>
    <mergeCell ref="EZ11:FB11"/>
    <mergeCell ref="FC11:FE11"/>
    <mergeCell ref="FF11:FH11"/>
    <mergeCell ref="FI11:FK11"/>
    <mergeCell ref="FL11:FN11"/>
    <mergeCell ref="FO11:FQ11"/>
    <mergeCell ref="FR11:FT11"/>
    <mergeCell ref="FU11:FW11"/>
    <mergeCell ref="FX11:FZ11"/>
    <mergeCell ref="GA11:GC11"/>
    <mergeCell ref="AP12:AR12"/>
    <mergeCell ref="AS12:AU12"/>
    <mergeCell ref="AV12:AX12"/>
    <mergeCell ref="AY12:BA12"/>
    <mergeCell ref="BB12:BD12"/>
    <mergeCell ref="BE12:BG12"/>
    <mergeCell ref="BH12:BJ12"/>
    <mergeCell ref="BK12:BM12"/>
    <mergeCell ref="BN12:BP12"/>
    <mergeCell ref="BQ12:BS12"/>
    <mergeCell ref="BT12:BV12"/>
    <mergeCell ref="BW12:BY12"/>
    <mergeCell ref="BZ12:CB12"/>
    <mergeCell ref="CC12:CE12"/>
    <mergeCell ref="CF12:CH12"/>
    <mergeCell ref="CI12:CK12"/>
    <mergeCell ref="CL12:CN12"/>
    <mergeCell ref="CO12:CQ12"/>
    <mergeCell ref="CR12:CT12"/>
    <mergeCell ref="CU12:CW12"/>
    <mergeCell ref="CX12:CZ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ET12:EV12"/>
    <mergeCell ref="EW12:EY12"/>
    <mergeCell ref="EZ12:FB12"/>
    <mergeCell ref="FC12:FE12"/>
    <mergeCell ref="FF12:FH12"/>
    <mergeCell ref="FI12:FK12"/>
    <mergeCell ref="FL12:FN12"/>
    <mergeCell ref="FO12:FQ12"/>
    <mergeCell ref="FR12:FT12"/>
    <mergeCell ref="FU12:FW12"/>
    <mergeCell ref="FX12:FZ12"/>
    <mergeCell ref="GA12:GC12"/>
    <mergeCell ref="AP13:AR13"/>
    <mergeCell ref="AS13:AU13"/>
    <mergeCell ref="AV13:AX13"/>
    <mergeCell ref="AY13:BA13"/>
    <mergeCell ref="BB13:BD13"/>
    <mergeCell ref="BE13:BG13"/>
    <mergeCell ref="BH13:BJ13"/>
    <mergeCell ref="BK13:BM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DG13:DI13"/>
    <mergeCell ref="DJ13:DL13"/>
    <mergeCell ref="DM13:DO13"/>
    <mergeCell ref="DP13:DR13"/>
    <mergeCell ref="DS13:DU13"/>
    <mergeCell ref="DV13:DX13"/>
    <mergeCell ref="DY13:EA13"/>
    <mergeCell ref="EB13:ED13"/>
    <mergeCell ref="EE13:EG13"/>
    <mergeCell ref="EH13:EJ13"/>
    <mergeCell ref="EK13:EM13"/>
    <mergeCell ref="EN13:EP13"/>
    <mergeCell ref="EQ13:ES13"/>
    <mergeCell ref="ET13:EV13"/>
    <mergeCell ref="EW13:EY13"/>
    <mergeCell ref="EZ13:FB13"/>
    <mergeCell ref="FC13:FE13"/>
    <mergeCell ref="FF13:FH13"/>
    <mergeCell ref="FI13:FK13"/>
    <mergeCell ref="FL13:FN13"/>
    <mergeCell ref="GA13:GC13"/>
    <mergeCell ref="FO13:FQ13"/>
    <mergeCell ref="FR13:FT13"/>
    <mergeCell ref="FU13:FW13"/>
    <mergeCell ref="FX13:FZ13"/>
  </mergeCells>
  <printOptions/>
  <pageMargins left="0.75" right="0.75" top="1" bottom="1" header="0.5" footer="0.5"/>
  <pageSetup fitToHeight="2" fitToWidth="5" horizontalDpi="300" verticalDpi="300" orientation="landscape" scale="39" r:id="rId4"/>
  <colBreaks count="1" manualBreakCount="1">
    <brk id="40"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Sheet7">
    <tabColor indexed="22"/>
  </sheetPr>
  <dimension ref="B1:D189"/>
  <sheetViews>
    <sheetView showGridLines="0" showRowColHeaders="0" workbookViewId="0" topLeftCell="A1">
      <pane ySplit="1" topLeftCell="BM16" activePane="bottomLeft" state="frozen"/>
      <selection pane="topLeft" activeCell="A1" sqref="A1"/>
      <selection pane="bottomLeft" activeCell="C36" sqref="C36"/>
    </sheetView>
  </sheetViews>
  <sheetFormatPr defaultColWidth="9.140625" defaultRowHeight="15"/>
  <cols>
    <col min="1" max="1" width="1.8515625" style="112" customWidth="1"/>
    <col min="2" max="2" width="39.00390625" style="113" bestFit="1" customWidth="1"/>
    <col min="3" max="3" width="41.57421875" style="112" customWidth="1"/>
    <col min="4" max="4" width="16.421875" style="112" customWidth="1"/>
    <col min="5" max="16384" width="9.140625" style="112" customWidth="1"/>
  </cols>
  <sheetData>
    <row r="1" spans="2:3" ht="12.75">
      <c r="B1" s="114" t="s">
        <v>101</v>
      </c>
      <c r="C1" s="114" t="s">
        <v>102</v>
      </c>
    </row>
    <row r="2" spans="2:3" ht="12.75">
      <c r="B2" s="115">
        <v>50000</v>
      </c>
      <c r="C2" s="116" t="s">
        <v>103</v>
      </c>
    </row>
    <row r="3" spans="2:3" ht="12.75">
      <c r="B3" s="115">
        <v>51285</v>
      </c>
      <c r="C3" s="116" t="s">
        <v>104</v>
      </c>
    </row>
    <row r="4" spans="2:3" ht="12.75">
      <c r="B4" s="115">
        <v>51796</v>
      </c>
      <c r="C4" s="116" t="s">
        <v>105</v>
      </c>
    </row>
    <row r="5" spans="2:3" ht="12.75">
      <c r="B5" s="115">
        <v>53963</v>
      </c>
      <c r="C5" s="116" t="s">
        <v>106</v>
      </c>
    </row>
    <row r="6" spans="2:3" ht="12.75">
      <c r="B6" s="115">
        <v>56235</v>
      </c>
      <c r="C6" s="116" t="s">
        <v>107</v>
      </c>
    </row>
    <row r="7" spans="2:3" ht="12.75">
      <c r="B7" s="115">
        <v>56382</v>
      </c>
      <c r="C7" s="116" t="s">
        <v>108</v>
      </c>
    </row>
    <row r="8" spans="2:3" ht="12.75">
      <c r="B8" s="115">
        <v>57147</v>
      </c>
      <c r="C8" s="116" t="s">
        <v>109</v>
      </c>
    </row>
    <row r="9" spans="2:3" ht="12.75">
      <c r="B9" s="115">
        <v>57578</v>
      </c>
      <c r="C9" s="116" t="s">
        <v>110</v>
      </c>
    </row>
    <row r="10" spans="2:3" ht="12.75">
      <c r="B10" s="115">
        <v>57749</v>
      </c>
      <c r="C10" s="116" t="s">
        <v>111</v>
      </c>
    </row>
    <row r="11" spans="2:3" ht="12.75">
      <c r="B11" s="115">
        <v>58899</v>
      </c>
      <c r="C11" s="116" t="s">
        <v>112</v>
      </c>
    </row>
    <row r="12" spans="2:3" ht="12.75">
      <c r="B12" s="115">
        <v>59892</v>
      </c>
      <c r="C12" s="116" t="s">
        <v>113</v>
      </c>
    </row>
    <row r="13" spans="2:3" ht="12.75">
      <c r="B13" s="115">
        <v>60117</v>
      </c>
      <c r="C13" s="116" t="s">
        <v>114</v>
      </c>
    </row>
    <row r="14" spans="2:3" ht="12.75">
      <c r="B14" s="115">
        <v>60344</v>
      </c>
      <c r="C14" s="116" t="s">
        <v>115</v>
      </c>
    </row>
    <row r="15" spans="2:3" ht="12.75">
      <c r="B15" s="115">
        <v>60355</v>
      </c>
      <c r="C15" s="116" t="s">
        <v>116</v>
      </c>
    </row>
    <row r="16" spans="2:3" ht="12.75">
      <c r="B16" s="115">
        <v>62533</v>
      </c>
      <c r="C16" s="116" t="s">
        <v>117</v>
      </c>
    </row>
    <row r="17" spans="2:3" ht="12.75">
      <c r="B17" s="115">
        <v>62737</v>
      </c>
      <c r="C17" s="116" t="s">
        <v>118</v>
      </c>
    </row>
    <row r="18" spans="2:3" ht="12.75">
      <c r="B18" s="115">
        <v>62759</v>
      </c>
      <c r="C18" s="116" t="s">
        <v>119</v>
      </c>
    </row>
    <row r="19" spans="2:3" ht="12.75">
      <c r="B19" s="115">
        <v>63252</v>
      </c>
      <c r="C19" s="116" t="s">
        <v>120</v>
      </c>
    </row>
    <row r="20" spans="2:3" ht="12.75">
      <c r="B20" s="115">
        <v>64675</v>
      </c>
      <c r="C20" s="116" t="s">
        <v>121</v>
      </c>
    </row>
    <row r="21" spans="2:3" ht="12.75">
      <c r="B21" s="115">
        <v>67561</v>
      </c>
      <c r="C21" s="116" t="s">
        <v>122</v>
      </c>
    </row>
    <row r="22" spans="2:3" ht="12.75">
      <c r="B22" s="115">
        <v>67663</v>
      </c>
      <c r="C22" s="116" t="s">
        <v>123</v>
      </c>
    </row>
    <row r="23" spans="2:3" ht="12.75">
      <c r="B23" s="115">
        <v>67721</v>
      </c>
      <c r="C23" s="116" t="s">
        <v>124</v>
      </c>
    </row>
    <row r="24" spans="2:3" ht="12.75">
      <c r="B24" s="115">
        <v>68122</v>
      </c>
      <c r="C24" s="116" t="s">
        <v>125</v>
      </c>
    </row>
    <row r="25" spans="2:3" ht="12.75">
      <c r="B25" s="115">
        <v>71432</v>
      </c>
      <c r="C25" s="116" t="s">
        <v>126</v>
      </c>
    </row>
    <row r="26" spans="2:3" ht="12.75">
      <c r="B26" s="115">
        <v>71556</v>
      </c>
      <c r="C26" s="116" t="s">
        <v>127</v>
      </c>
    </row>
    <row r="27" spans="2:3" ht="12.75">
      <c r="B27" s="115">
        <v>72435</v>
      </c>
      <c r="C27" s="116" t="s">
        <v>128</v>
      </c>
    </row>
    <row r="28" spans="2:3" ht="12.75">
      <c r="B28" s="115">
        <v>74839</v>
      </c>
      <c r="C28" s="116" t="s">
        <v>129</v>
      </c>
    </row>
    <row r="29" spans="2:3" ht="12.75">
      <c r="B29" s="115">
        <v>74873</v>
      </c>
      <c r="C29" s="116" t="s">
        <v>130</v>
      </c>
    </row>
    <row r="30" spans="2:3" ht="12.75">
      <c r="B30" s="115">
        <v>74884</v>
      </c>
      <c r="C30" s="116" t="s">
        <v>131</v>
      </c>
    </row>
    <row r="31" spans="2:3" ht="12.75">
      <c r="B31" s="115">
        <v>75003</v>
      </c>
      <c r="C31" s="116" t="s">
        <v>132</v>
      </c>
    </row>
    <row r="32" spans="2:3" ht="12.75">
      <c r="B32" s="115">
        <v>75014</v>
      </c>
      <c r="C32" s="116" t="s">
        <v>133</v>
      </c>
    </row>
    <row r="33" spans="2:3" ht="12.75">
      <c r="B33" s="115">
        <v>75058</v>
      </c>
      <c r="C33" s="116" t="s">
        <v>134</v>
      </c>
    </row>
    <row r="34" spans="2:3" ht="12.75">
      <c r="B34" s="115">
        <v>75070</v>
      </c>
      <c r="C34" s="116" t="s">
        <v>135</v>
      </c>
    </row>
    <row r="35" spans="2:3" ht="12.75">
      <c r="B35" s="115">
        <v>75092</v>
      </c>
      <c r="C35" s="116" t="s">
        <v>136</v>
      </c>
    </row>
    <row r="36" spans="2:3" ht="12.75">
      <c r="B36" s="115">
        <v>75150</v>
      </c>
      <c r="C36" s="116" t="s">
        <v>137</v>
      </c>
    </row>
    <row r="37" spans="2:3" ht="12.75">
      <c r="B37" s="115">
        <v>75218</v>
      </c>
      <c r="C37" s="116" t="s">
        <v>138</v>
      </c>
    </row>
    <row r="38" spans="2:3" ht="12.75">
      <c r="B38" s="115">
        <v>75252</v>
      </c>
      <c r="C38" s="116" t="s">
        <v>139</v>
      </c>
    </row>
    <row r="39" spans="2:3" ht="12.75">
      <c r="B39" s="115">
        <v>75343</v>
      </c>
      <c r="C39" s="116" t="s">
        <v>140</v>
      </c>
    </row>
    <row r="40" spans="2:3" ht="12.75">
      <c r="B40" s="115">
        <v>75354</v>
      </c>
      <c r="C40" s="116" t="s">
        <v>141</v>
      </c>
    </row>
    <row r="41" spans="2:3" ht="12.75">
      <c r="B41" s="115">
        <v>75445</v>
      </c>
      <c r="C41" s="116" t="s">
        <v>142</v>
      </c>
    </row>
    <row r="42" spans="2:3" ht="12.75">
      <c r="B42" s="115">
        <v>75558</v>
      </c>
      <c r="C42" s="116" t="s">
        <v>143</v>
      </c>
    </row>
    <row r="43" spans="2:3" ht="12.75">
      <c r="B43" s="115">
        <v>75569</v>
      </c>
      <c r="C43" s="116" t="s">
        <v>144</v>
      </c>
    </row>
    <row r="44" spans="2:3" ht="12.75">
      <c r="B44" s="115">
        <v>76448</v>
      </c>
      <c r="C44" s="116" t="s">
        <v>145</v>
      </c>
    </row>
    <row r="45" spans="2:3" ht="12.75">
      <c r="B45" s="115">
        <v>77474</v>
      </c>
      <c r="C45" s="116" t="s">
        <v>146</v>
      </c>
    </row>
    <row r="46" spans="2:3" ht="12.75">
      <c r="B46" s="115">
        <v>77781</v>
      </c>
      <c r="C46" s="116" t="s">
        <v>147</v>
      </c>
    </row>
    <row r="47" spans="2:3" ht="12.75">
      <c r="B47" s="115">
        <v>78591</v>
      </c>
      <c r="C47" s="116" t="s">
        <v>148</v>
      </c>
    </row>
    <row r="48" spans="2:3" ht="12.75">
      <c r="B48" s="115">
        <v>78875</v>
      </c>
      <c r="C48" s="116" t="s">
        <v>149</v>
      </c>
    </row>
    <row r="49" spans="2:4" ht="12.75">
      <c r="B49" s="117">
        <v>78933</v>
      </c>
      <c r="C49" s="118" t="s">
        <v>150</v>
      </c>
      <c r="D49" s="112" t="s">
        <v>151</v>
      </c>
    </row>
    <row r="50" spans="2:3" ht="12.75">
      <c r="B50" s="115">
        <v>79005</v>
      </c>
      <c r="C50" s="116" t="s">
        <v>152</v>
      </c>
    </row>
    <row r="51" spans="2:3" ht="12.75">
      <c r="B51" s="115">
        <v>79016</v>
      </c>
      <c r="C51" s="116" t="s">
        <v>153</v>
      </c>
    </row>
    <row r="52" spans="2:3" ht="12.75">
      <c r="B52" s="115">
        <v>79061</v>
      </c>
      <c r="C52" s="116" t="s">
        <v>154</v>
      </c>
    </row>
    <row r="53" spans="2:3" ht="12.75">
      <c r="B53" s="115">
        <v>79107</v>
      </c>
      <c r="C53" s="116" t="s">
        <v>155</v>
      </c>
    </row>
    <row r="54" spans="2:3" ht="12.75">
      <c r="B54" s="115">
        <v>79118</v>
      </c>
      <c r="C54" s="116" t="s">
        <v>156</v>
      </c>
    </row>
    <row r="55" spans="2:3" ht="12.75">
      <c r="B55" s="115">
        <v>79345</v>
      </c>
      <c r="C55" s="116" t="s">
        <v>157</v>
      </c>
    </row>
    <row r="56" spans="2:3" ht="12.75">
      <c r="B56" s="115">
        <v>79447</v>
      </c>
      <c r="C56" s="116" t="s">
        <v>158</v>
      </c>
    </row>
    <row r="57" spans="2:3" ht="12.75">
      <c r="B57" s="115">
        <v>79469</v>
      </c>
      <c r="C57" s="116" t="s">
        <v>159</v>
      </c>
    </row>
    <row r="58" spans="2:3" ht="12.75">
      <c r="B58" s="115">
        <v>80626</v>
      </c>
      <c r="C58" s="116" t="s">
        <v>160</v>
      </c>
    </row>
    <row r="59" spans="2:3" ht="12.75">
      <c r="B59" s="115">
        <v>82688</v>
      </c>
      <c r="C59" s="116" t="s">
        <v>161</v>
      </c>
    </row>
    <row r="60" spans="2:3" ht="12.75">
      <c r="B60" s="115">
        <v>84742</v>
      </c>
      <c r="C60" s="116" t="s">
        <v>162</v>
      </c>
    </row>
    <row r="61" spans="2:3" ht="12.75">
      <c r="B61" s="115">
        <v>85449</v>
      </c>
      <c r="C61" s="116" t="s">
        <v>163</v>
      </c>
    </row>
    <row r="62" spans="2:3" ht="12.75">
      <c r="B62" s="115">
        <v>87683</v>
      </c>
      <c r="C62" s="116" t="s">
        <v>164</v>
      </c>
    </row>
    <row r="63" spans="2:3" ht="12.75">
      <c r="B63" s="115">
        <v>87865</v>
      </c>
      <c r="C63" s="116" t="s">
        <v>165</v>
      </c>
    </row>
    <row r="64" spans="2:3" ht="12.75">
      <c r="B64" s="115">
        <v>88062</v>
      </c>
      <c r="C64" s="116" t="s">
        <v>166</v>
      </c>
    </row>
    <row r="65" spans="2:3" ht="12.75">
      <c r="B65" s="115">
        <v>90040</v>
      </c>
      <c r="C65" s="116" t="s">
        <v>167</v>
      </c>
    </row>
    <row r="66" spans="2:3" ht="12.75">
      <c r="B66" s="115">
        <v>91203</v>
      </c>
      <c r="C66" s="116" t="s">
        <v>168</v>
      </c>
    </row>
    <row r="67" spans="2:3" ht="12.75">
      <c r="B67" s="115">
        <v>91225</v>
      </c>
      <c r="C67" s="116" t="s">
        <v>169</v>
      </c>
    </row>
    <row r="68" spans="2:3" ht="12.75">
      <c r="B68" s="115">
        <v>91941</v>
      </c>
      <c r="C68" s="116" t="s">
        <v>170</v>
      </c>
    </row>
    <row r="69" spans="2:3" ht="12.75">
      <c r="B69" s="115">
        <v>92524</v>
      </c>
      <c r="C69" s="116" t="s">
        <v>171</v>
      </c>
    </row>
    <row r="70" spans="2:3" ht="12.75">
      <c r="B70" s="115">
        <v>92671</v>
      </c>
      <c r="C70" s="116" t="s">
        <v>172</v>
      </c>
    </row>
    <row r="71" spans="2:3" ht="12.75">
      <c r="B71" s="115">
        <v>92875</v>
      </c>
      <c r="C71" s="116" t="s">
        <v>173</v>
      </c>
    </row>
    <row r="72" spans="2:3" ht="12.75">
      <c r="B72" s="115">
        <v>92933</v>
      </c>
      <c r="C72" s="116" t="s">
        <v>174</v>
      </c>
    </row>
    <row r="73" spans="2:3" ht="12.75">
      <c r="B73" s="115">
        <v>94757</v>
      </c>
      <c r="C73" s="116" t="s">
        <v>175</v>
      </c>
    </row>
    <row r="74" spans="2:3" ht="12.75">
      <c r="B74" s="115">
        <v>95476</v>
      </c>
      <c r="C74" s="116" t="s">
        <v>176</v>
      </c>
    </row>
    <row r="75" spans="2:3" ht="12.75">
      <c r="B75" s="115">
        <v>95487</v>
      </c>
      <c r="C75" s="116" t="s">
        <v>177</v>
      </c>
    </row>
    <row r="76" spans="2:3" ht="12.75">
      <c r="B76" s="115">
        <v>95534</v>
      </c>
      <c r="C76" s="116" t="s">
        <v>178</v>
      </c>
    </row>
    <row r="77" spans="2:3" ht="12.75">
      <c r="B77" s="115">
        <v>95807</v>
      </c>
      <c r="C77" s="116" t="s">
        <v>179</v>
      </c>
    </row>
    <row r="78" spans="2:3" ht="12.75">
      <c r="B78" s="115">
        <v>95954</v>
      </c>
      <c r="C78" s="116" t="s">
        <v>180</v>
      </c>
    </row>
    <row r="79" spans="2:3" ht="12.75">
      <c r="B79" s="115">
        <v>96093</v>
      </c>
      <c r="C79" s="116" t="s">
        <v>181</v>
      </c>
    </row>
    <row r="80" spans="2:3" ht="12.75">
      <c r="B80" s="115">
        <v>96128</v>
      </c>
      <c r="C80" s="116" t="s">
        <v>182</v>
      </c>
    </row>
    <row r="81" spans="2:3" ht="12.75">
      <c r="B81" s="115">
        <v>96457</v>
      </c>
      <c r="C81" s="116" t="s">
        <v>183</v>
      </c>
    </row>
    <row r="82" spans="2:3" ht="12.75">
      <c r="B82" s="115">
        <v>98077</v>
      </c>
      <c r="C82" s="116" t="s">
        <v>184</v>
      </c>
    </row>
    <row r="83" spans="2:3" ht="12.75">
      <c r="B83" s="115">
        <v>98828</v>
      </c>
      <c r="C83" s="116" t="s">
        <v>185</v>
      </c>
    </row>
    <row r="84" spans="2:3" ht="12.75">
      <c r="B84" s="115">
        <v>98862</v>
      </c>
      <c r="C84" s="116" t="s">
        <v>186</v>
      </c>
    </row>
    <row r="85" spans="2:3" ht="12.75">
      <c r="B85" s="115">
        <v>98953</v>
      </c>
      <c r="C85" s="116" t="s">
        <v>187</v>
      </c>
    </row>
    <row r="86" spans="2:3" ht="12.75">
      <c r="B86" s="115">
        <v>100027</v>
      </c>
      <c r="C86" s="116" t="s">
        <v>188</v>
      </c>
    </row>
    <row r="87" spans="2:3" ht="12.75">
      <c r="B87" s="115">
        <v>100414</v>
      </c>
      <c r="C87" s="116" t="s">
        <v>189</v>
      </c>
    </row>
    <row r="88" spans="2:3" ht="12.75">
      <c r="B88" s="115">
        <v>100425</v>
      </c>
      <c r="C88" s="116" t="s">
        <v>190</v>
      </c>
    </row>
    <row r="89" spans="2:3" ht="12.75">
      <c r="B89" s="115">
        <v>100447</v>
      </c>
      <c r="C89" s="116" t="s">
        <v>191</v>
      </c>
    </row>
    <row r="90" spans="2:3" ht="12.75">
      <c r="B90" s="115">
        <v>101144</v>
      </c>
      <c r="C90" s="116" t="s">
        <v>192</v>
      </c>
    </row>
    <row r="91" spans="2:3" ht="12.75">
      <c r="B91" s="115">
        <v>101688</v>
      </c>
      <c r="C91" s="116" t="s">
        <v>193</v>
      </c>
    </row>
    <row r="92" spans="2:3" ht="12.75">
      <c r="B92" s="115">
        <v>101779</v>
      </c>
      <c r="C92" s="116" t="s">
        <v>194</v>
      </c>
    </row>
    <row r="93" spans="2:3" ht="12.75">
      <c r="B93" s="115">
        <v>106423</v>
      </c>
      <c r="C93" s="116" t="s">
        <v>195</v>
      </c>
    </row>
    <row r="94" spans="2:3" ht="12.75">
      <c r="B94" s="115">
        <v>106445</v>
      </c>
      <c r="C94" s="116" t="s">
        <v>196</v>
      </c>
    </row>
    <row r="95" spans="2:3" ht="12.75">
      <c r="B95" s="115">
        <v>106467</v>
      </c>
      <c r="C95" s="116" t="s">
        <v>197</v>
      </c>
    </row>
    <row r="96" spans="2:3" ht="12.75">
      <c r="B96" s="115">
        <v>106503</v>
      </c>
      <c r="C96" s="116" t="s">
        <v>198</v>
      </c>
    </row>
    <row r="97" spans="2:3" ht="12.75">
      <c r="B97" s="115">
        <v>106514</v>
      </c>
      <c r="C97" s="116" t="s">
        <v>199</v>
      </c>
    </row>
    <row r="98" spans="2:3" ht="12.75">
      <c r="B98" s="115">
        <v>106887</v>
      </c>
      <c r="C98" s="116" t="s">
        <v>200</v>
      </c>
    </row>
    <row r="99" spans="2:3" ht="12.75">
      <c r="B99" s="115">
        <v>106898</v>
      </c>
      <c r="C99" s="116" t="s">
        <v>201</v>
      </c>
    </row>
    <row r="100" spans="2:3" ht="12.75">
      <c r="B100" s="115">
        <v>106934</v>
      </c>
      <c r="C100" s="116" t="s">
        <v>202</v>
      </c>
    </row>
    <row r="101" spans="2:3" ht="12.75">
      <c r="B101" s="115">
        <v>106990</v>
      </c>
      <c r="C101" s="116" t="s">
        <v>203</v>
      </c>
    </row>
    <row r="102" spans="2:3" ht="12.75">
      <c r="B102" s="115">
        <v>107028</v>
      </c>
      <c r="C102" s="116" t="s">
        <v>204</v>
      </c>
    </row>
    <row r="103" spans="2:3" ht="12.75">
      <c r="B103" s="115">
        <v>107051</v>
      </c>
      <c r="C103" s="116" t="s">
        <v>205</v>
      </c>
    </row>
    <row r="104" spans="2:3" ht="12.75">
      <c r="B104" s="115">
        <v>107062</v>
      </c>
      <c r="C104" s="116" t="s">
        <v>206</v>
      </c>
    </row>
    <row r="105" spans="2:3" ht="12.75">
      <c r="B105" s="115">
        <v>107131</v>
      </c>
      <c r="C105" s="116" t="s">
        <v>207</v>
      </c>
    </row>
    <row r="106" spans="2:3" ht="12.75">
      <c r="B106" s="115">
        <v>107211</v>
      </c>
      <c r="C106" s="116" t="s">
        <v>208</v>
      </c>
    </row>
    <row r="107" spans="2:3" ht="12.75">
      <c r="B107" s="115">
        <v>107302</v>
      </c>
      <c r="C107" s="116" t="s">
        <v>209</v>
      </c>
    </row>
    <row r="108" spans="2:3" ht="12.75">
      <c r="B108" s="115">
        <v>108054</v>
      </c>
      <c r="C108" s="116" t="s">
        <v>210</v>
      </c>
    </row>
    <row r="109" spans="2:3" ht="12.75">
      <c r="B109" s="115">
        <v>108101</v>
      </c>
      <c r="C109" s="116" t="s">
        <v>211</v>
      </c>
    </row>
    <row r="110" spans="2:3" ht="12.75">
      <c r="B110" s="115">
        <v>108316</v>
      </c>
      <c r="C110" s="116" t="s">
        <v>212</v>
      </c>
    </row>
    <row r="111" spans="2:3" ht="12.75">
      <c r="B111" s="115">
        <v>108383</v>
      </c>
      <c r="C111" s="116" t="s">
        <v>213</v>
      </c>
    </row>
    <row r="112" spans="2:3" ht="12.75">
      <c r="B112" s="115">
        <v>108394</v>
      </c>
      <c r="C112" s="116" t="s">
        <v>214</v>
      </c>
    </row>
    <row r="113" spans="2:3" ht="12.75">
      <c r="B113" s="115">
        <v>108883</v>
      </c>
      <c r="C113" s="116" t="s">
        <v>215</v>
      </c>
    </row>
    <row r="114" spans="2:3" ht="12.75">
      <c r="B114" s="115">
        <v>108907</v>
      </c>
      <c r="C114" s="116" t="s">
        <v>216</v>
      </c>
    </row>
    <row r="115" spans="2:3" ht="12.75">
      <c r="B115" s="115">
        <v>108952</v>
      </c>
      <c r="C115" s="116" t="s">
        <v>217</v>
      </c>
    </row>
    <row r="116" spans="2:3" ht="12.75">
      <c r="B116" s="115">
        <v>110543</v>
      </c>
      <c r="C116" s="116" t="s">
        <v>218</v>
      </c>
    </row>
    <row r="117" spans="2:3" ht="12.75">
      <c r="B117" s="115">
        <v>111422</v>
      </c>
      <c r="C117" s="116" t="s">
        <v>219</v>
      </c>
    </row>
    <row r="118" spans="2:3" ht="12.75">
      <c r="B118" s="115">
        <v>111444</v>
      </c>
      <c r="C118" s="116" t="s">
        <v>220</v>
      </c>
    </row>
    <row r="119" spans="2:3" ht="12.75">
      <c r="B119" s="115">
        <v>114261</v>
      </c>
      <c r="C119" s="116" t="s">
        <v>221</v>
      </c>
    </row>
    <row r="120" spans="2:3" ht="12.75">
      <c r="B120" s="115">
        <v>117817</v>
      </c>
      <c r="C120" s="116" t="s">
        <v>222</v>
      </c>
    </row>
    <row r="121" spans="2:3" ht="12.75">
      <c r="B121" s="115">
        <v>118741</v>
      </c>
      <c r="C121" s="116" t="s">
        <v>223</v>
      </c>
    </row>
    <row r="122" spans="2:3" ht="12.75">
      <c r="B122" s="115">
        <v>119904</v>
      </c>
      <c r="C122" s="116" t="s">
        <v>224</v>
      </c>
    </row>
    <row r="123" spans="2:3" ht="12.75">
      <c r="B123" s="115">
        <v>119937</v>
      </c>
      <c r="C123" s="116" t="s">
        <v>225</v>
      </c>
    </row>
    <row r="124" spans="2:3" ht="12.75">
      <c r="B124" s="115">
        <v>120809</v>
      </c>
      <c r="C124" s="116" t="s">
        <v>226</v>
      </c>
    </row>
    <row r="125" spans="2:3" ht="12.75">
      <c r="B125" s="115">
        <v>120821</v>
      </c>
      <c r="C125" s="116" t="s">
        <v>227</v>
      </c>
    </row>
    <row r="126" spans="2:3" ht="12.75">
      <c r="B126" s="115">
        <v>121142</v>
      </c>
      <c r="C126" s="116" t="s">
        <v>228</v>
      </c>
    </row>
    <row r="127" spans="2:3" ht="12.75">
      <c r="B127" s="115">
        <v>121448</v>
      </c>
      <c r="C127" s="116" t="s">
        <v>229</v>
      </c>
    </row>
    <row r="128" spans="2:3" ht="12.75">
      <c r="B128" s="115">
        <v>121697</v>
      </c>
      <c r="C128" s="116" t="s">
        <v>230</v>
      </c>
    </row>
    <row r="129" spans="2:3" ht="12.75">
      <c r="B129" s="115">
        <v>122667</v>
      </c>
      <c r="C129" s="116" t="s">
        <v>231</v>
      </c>
    </row>
    <row r="130" spans="2:3" ht="12.75">
      <c r="B130" s="115">
        <v>123319</v>
      </c>
      <c r="C130" s="116" t="s">
        <v>232</v>
      </c>
    </row>
    <row r="131" spans="2:3" ht="12.75">
      <c r="B131" s="115">
        <v>123386</v>
      </c>
      <c r="C131" s="116" t="s">
        <v>233</v>
      </c>
    </row>
    <row r="132" spans="2:3" ht="12.75">
      <c r="B132" s="115">
        <v>123911</v>
      </c>
      <c r="C132" s="116" t="s">
        <v>234</v>
      </c>
    </row>
    <row r="133" spans="2:3" ht="12.75">
      <c r="B133" s="115">
        <v>126998</v>
      </c>
      <c r="C133" s="116" t="s">
        <v>235</v>
      </c>
    </row>
    <row r="134" spans="2:3" ht="12.75">
      <c r="B134" s="115">
        <v>127184</v>
      </c>
      <c r="C134" s="116" t="s">
        <v>236</v>
      </c>
    </row>
    <row r="135" spans="2:3" ht="12.75">
      <c r="B135" s="115">
        <v>131113</v>
      </c>
      <c r="C135" s="116" t="s">
        <v>237</v>
      </c>
    </row>
    <row r="136" spans="2:3" ht="12.75">
      <c r="B136" s="115">
        <v>132649</v>
      </c>
      <c r="C136" s="116" t="s">
        <v>238</v>
      </c>
    </row>
    <row r="137" spans="2:3" ht="12.75">
      <c r="B137" s="115">
        <v>133062</v>
      </c>
      <c r="C137" s="116" t="s">
        <v>239</v>
      </c>
    </row>
    <row r="138" spans="2:3" ht="12.75">
      <c r="B138" s="115">
        <v>133904</v>
      </c>
      <c r="C138" s="116" t="s">
        <v>240</v>
      </c>
    </row>
    <row r="139" spans="2:3" ht="12.75">
      <c r="B139" s="115">
        <v>140885</v>
      </c>
      <c r="C139" s="116" t="s">
        <v>241</v>
      </c>
    </row>
    <row r="140" spans="2:3" ht="12.75">
      <c r="B140" s="115">
        <v>151564</v>
      </c>
      <c r="C140" s="116" t="s">
        <v>242</v>
      </c>
    </row>
    <row r="141" spans="2:3" ht="12.75">
      <c r="B141" s="115">
        <v>156627</v>
      </c>
      <c r="C141" s="116" t="s">
        <v>243</v>
      </c>
    </row>
    <row r="142" spans="2:3" ht="12.75">
      <c r="B142" s="115">
        <v>302012</v>
      </c>
      <c r="C142" s="116" t="s">
        <v>244</v>
      </c>
    </row>
    <row r="143" spans="2:3" ht="12.75">
      <c r="B143" s="115">
        <v>334883</v>
      </c>
      <c r="C143" s="116" t="s">
        <v>245</v>
      </c>
    </row>
    <row r="144" spans="2:3" ht="12.75">
      <c r="B144" s="115">
        <v>463581</v>
      </c>
      <c r="C144" s="116" t="s">
        <v>246</v>
      </c>
    </row>
    <row r="145" spans="2:3" ht="12.75">
      <c r="B145" s="115">
        <v>510156</v>
      </c>
      <c r="C145" s="116" t="s">
        <v>247</v>
      </c>
    </row>
    <row r="146" spans="2:3" ht="12.75">
      <c r="B146" s="115">
        <v>532274</v>
      </c>
      <c r="C146" s="116" t="s">
        <v>248</v>
      </c>
    </row>
    <row r="147" spans="2:3" ht="12.75">
      <c r="B147" s="115">
        <v>534521</v>
      </c>
      <c r="C147" s="116" t="s">
        <v>249</v>
      </c>
    </row>
    <row r="148" spans="2:3" ht="12.75">
      <c r="B148" s="115">
        <v>540841</v>
      </c>
      <c r="C148" s="116" t="s">
        <v>250</v>
      </c>
    </row>
    <row r="149" spans="2:3" ht="12.75">
      <c r="B149" s="115">
        <v>542756</v>
      </c>
      <c r="C149" s="116" t="s">
        <v>251</v>
      </c>
    </row>
    <row r="150" spans="2:3" ht="12.75">
      <c r="B150" s="115">
        <v>542881</v>
      </c>
      <c r="C150" s="116" t="s">
        <v>252</v>
      </c>
    </row>
    <row r="151" spans="2:3" ht="12.75">
      <c r="B151" s="115">
        <v>584849</v>
      </c>
      <c r="C151" s="116" t="s">
        <v>253</v>
      </c>
    </row>
    <row r="152" spans="2:3" ht="12.75">
      <c r="B152" s="115">
        <v>593602</v>
      </c>
      <c r="C152" s="116" t="s">
        <v>254</v>
      </c>
    </row>
    <row r="153" spans="2:3" ht="12.75">
      <c r="B153" s="115">
        <v>624839</v>
      </c>
      <c r="C153" s="116" t="s">
        <v>255</v>
      </c>
    </row>
    <row r="154" spans="2:3" ht="12.75">
      <c r="B154" s="115">
        <v>680319</v>
      </c>
      <c r="C154" s="116" t="s">
        <v>256</v>
      </c>
    </row>
    <row r="155" spans="2:3" ht="12.75">
      <c r="B155" s="115">
        <v>684935</v>
      </c>
      <c r="C155" s="116" t="s">
        <v>257</v>
      </c>
    </row>
    <row r="156" spans="2:3" ht="12.75">
      <c r="B156" s="115">
        <v>822060</v>
      </c>
      <c r="C156" s="116" t="s">
        <v>258</v>
      </c>
    </row>
    <row r="157" spans="2:3" ht="12.75">
      <c r="B157" s="115">
        <v>1120714</v>
      </c>
      <c r="C157" s="116" t="s">
        <v>259</v>
      </c>
    </row>
    <row r="158" spans="2:3" ht="12.75">
      <c r="B158" s="115">
        <v>1319773</v>
      </c>
      <c r="C158" s="116" t="s">
        <v>260</v>
      </c>
    </row>
    <row r="159" spans="2:3" ht="12.75">
      <c r="B159" s="115">
        <v>1330207</v>
      </c>
      <c r="C159" s="116" t="s">
        <v>261</v>
      </c>
    </row>
    <row r="160" spans="2:3" ht="12.75">
      <c r="B160" s="115">
        <v>1332214</v>
      </c>
      <c r="C160" s="116" t="s">
        <v>262</v>
      </c>
    </row>
    <row r="161" spans="2:3" ht="12.75">
      <c r="B161" s="115">
        <v>1336363</v>
      </c>
      <c r="C161" s="116" t="s">
        <v>263</v>
      </c>
    </row>
    <row r="162" spans="2:3" ht="12.75">
      <c r="B162" s="115">
        <v>1582098</v>
      </c>
      <c r="C162" s="116" t="s">
        <v>264</v>
      </c>
    </row>
    <row r="163" spans="2:3" ht="12.75">
      <c r="B163" s="115">
        <v>1634044</v>
      </c>
      <c r="C163" s="116" t="s">
        <v>265</v>
      </c>
    </row>
    <row r="164" spans="2:3" ht="12.75">
      <c r="B164" s="115">
        <v>1746016</v>
      </c>
      <c r="C164" s="116" t="s">
        <v>266</v>
      </c>
    </row>
    <row r="165" spans="2:3" ht="12.75">
      <c r="B165" s="115">
        <v>3547044</v>
      </c>
      <c r="C165" s="116" t="s">
        <v>267</v>
      </c>
    </row>
    <row r="166" spans="2:3" ht="12.75">
      <c r="B166" s="115">
        <v>7550450</v>
      </c>
      <c r="C166" s="116" t="s">
        <v>268</v>
      </c>
    </row>
    <row r="167" spans="2:3" ht="12.75">
      <c r="B167" s="115">
        <v>7647010</v>
      </c>
      <c r="C167" s="116" t="s">
        <v>269</v>
      </c>
    </row>
    <row r="168" spans="2:3" ht="12.75">
      <c r="B168" s="115">
        <v>7664393</v>
      </c>
      <c r="C168" s="116" t="s">
        <v>270</v>
      </c>
    </row>
    <row r="169" spans="2:3" ht="12.75">
      <c r="B169" s="115">
        <v>7723140</v>
      </c>
      <c r="C169" s="116" t="s">
        <v>271</v>
      </c>
    </row>
    <row r="170" spans="2:3" ht="12.75">
      <c r="B170" s="115">
        <v>7782505</v>
      </c>
      <c r="C170" s="116" t="s">
        <v>272</v>
      </c>
    </row>
    <row r="171" spans="2:3" ht="12.75">
      <c r="B171" s="115">
        <v>7803512</v>
      </c>
      <c r="C171" s="116" t="s">
        <v>273</v>
      </c>
    </row>
    <row r="172" spans="2:3" ht="12.75">
      <c r="B172" s="115">
        <v>8001352</v>
      </c>
      <c r="C172" s="116" t="s">
        <v>274</v>
      </c>
    </row>
    <row r="173" spans="2:3" ht="12.75">
      <c r="B173" s="115"/>
      <c r="C173" s="116" t="s">
        <v>275</v>
      </c>
    </row>
    <row r="174" spans="2:3" ht="12.75">
      <c r="B174" s="115"/>
      <c r="C174" s="116" t="s">
        <v>276</v>
      </c>
    </row>
    <row r="175" spans="2:3" ht="12.75">
      <c r="B175" s="115"/>
      <c r="C175" s="116" t="s">
        <v>277</v>
      </c>
    </row>
    <row r="176" spans="2:3" ht="12.75">
      <c r="B176" s="115"/>
      <c r="C176" s="116" t="s">
        <v>278</v>
      </c>
    </row>
    <row r="177" spans="2:3" ht="12.75">
      <c r="B177" s="115"/>
      <c r="C177" s="116" t="s">
        <v>279</v>
      </c>
    </row>
    <row r="178" spans="2:3" ht="12.75">
      <c r="B178" s="115"/>
      <c r="C178" s="116" t="s">
        <v>280</v>
      </c>
    </row>
    <row r="179" spans="2:3" ht="12.75">
      <c r="B179" s="115"/>
      <c r="C179" s="116" t="s">
        <v>281</v>
      </c>
    </row>
    <row r="180" spans="2:3" ht="12.75">
      <c r="B180" s="115"/>
      <c r="C180" s="116" t="s">
        <v>282</v>
      </c>
    </row>
    <row r="181" spans="2:3" ht="12.75">
      <c r="B181" s="115"/>
      <c r="C181" s="116" t="s">
        <v>283</v>
      </c>
    </row>
    <row r="182" spans="2:3" ht="12.75">
      <c r="B182" s="115"/>
      <c r="C182" s="116" t="s">
        <v>284</v>
      </c>
    </row>
    <row r="183" spans="2:3" ht="12.75">
      <c r="B183" s="115"/>
      <c r="C183" s="116" t="s">
        <v>285</v>
      </c>
    </row>
    <row r="184" spans="2:3" ht="12.75">
      <c r="B184" s="115"/>
      <c r="C184" s="116" t="s">
        <v>286</v>
      </c>
    </row>
    <row r="185" spans="2:3" ht="12.75">
      <c r="B185" s="115"/>
      <c r="C185" s="116" t="s">
        <v>287</v>
      </c>
    </row>
    <row r="186" spans="2:3" ht="12.75">
      <c r="B186" s="115"/>
      <c r="C186" s="116" t="s">
        <v>288</v>
      </c>
    </row>
    <row r="187" spans="2:3" ht="12.75">
      <c r="B187" s="115"/>
      <c r="C187" s="116" t="s">
        <v>289</v>
      </c>
    </row>
    <row r="188" spans="2:3" ht="12.75">
      <c r="B188" s="115"/>
      <c r="C188" s="116" t="s">
        <v>290</v>
      </c>
    </row>
    <row r="189" spans="2:3" ht="12.75">
      <c r="B189" s="115"/>
      <c r="C189" s="116" t="s">
        <v>291</v>
      </c>
    </row>
  </sheetData>
  <sheetProtection sheet="1" objects="1" scenarios="1"/>
  <printOptions/>
  <pageMargins left="0.75" right="0.75" top="1" bottom="1" header="0.5" footer="0.5"/>
  <pageSetup horizontalDpi="600" verticalDpi="600" orientation="portrait" scale="93" r:id="rId3"/>
  <legacyDrawing r:id="rId2"/>
</worksheet>
</file>

<file path=xl/worksheets/sheet6.xml><?xml version="1.0" encoding="utf-8"?>
<worksheet xmlns="http://schemas.openxmlformats.org/spreadsheetml/2006/main" xmlns:r="http://schemas.openxmlformats.org/officeDocument/2006/relationships">
  <sheetPr codeName="Sheet4">
    <tabColor indexed="9"/>
  </sheetPr>
  <dimension ref="B1:D15"/>
  <sheetViews>
    <sheetView showGridLines="0" showRowColHeaders="0" zoomScalePageLayoutView="0" workbookViewId="0" topLeftCell="A1">
      <selection activeCell="D15" sqref="D15"/>
    </sheetView>
  </sheetViews>
  <sheetFormatPr defaultColWidth="9.140625" defaultRowHeight="15"/>
  <cols>
    <col min="1" max="1" width="3.00390625" style="0" customWidth="1"/>
    <col min="2" max="2" width="10.7109375" style="0" bestFit="1" customWidth="1"/>
    <col min="3" max="3" width="23.00390625" style="0" bestFit="1" customWidth="1"/>
    <col min="4" max="4" width="79.57421875" style="0" bestFit="1" customWidth="1"/>
  </cols>
  <sheetData>
    <row r="1" ht="15">
      <c r="B1" s="86" t="s">
        <v>67</v>
      </c>
    </row>
    <row r="2" ht="15.75" thickBot="1"/>
    <row r="3" spans="2:4" ht="15.75" thickBot="1">
      <c r="B3" s="94" t="s">
        <v>68</v>
      </c>
      <c r="C3" s="95" t="s">
        <v>69</v>
      </c>
      <c r="D3" s="96" t="s">
        <v>70</v>
      </c>
    </row>
    <row r="4" spans="2:4" ht="15">
      <c r="B4" s="97">
        <v>40686</v>
      </c>
      <c r="C4" s="98" t="s">
        <v>71</v>
      </c>
      <c r="D4" s="93" t="s">
        <v>72</v>
      </c>
    </row>
    <row r="5" spans="2:4" ht="15">
      <c r="B5" s="344">
        <v>40739</v>
      </c>
      <c r="C5" s="342" t="s">
        <v>71</v>
      </c>
      <c r="D5" s="340" t="s">
        <v>73</v>
      </c>
    </row>
    <row r="6" spans="2:4" ht="15">
      <c r="B6" s="345"/>
      <c r="C6" s="343"/>
      <c r="D6" s="341"/>
    </row>
    <row r="7" spans="2:4" ht="15">
      <c r="B7" s="107">
        <v>41088</v>
      </c>
      <c r="C7" s="88" t="s">
        <v>76</v>
      </c>
      <c r="D7" s="89" t="s">
        <v>75</v>
      </c>
    </row>
    <row r="8" spans="2:4" ht="45">
      <c r="B8" s="108" t="s">
        <v>77</v>
      </c>
      <c r="C8" s="88" t="s">
        <v>78</v>
      </c>
      <c r="D8" s="109" t="s">
        <v>79</v>
      </c>
    </row>
    <row r="9" spans="2:4" ht="60">
      <c r="B9" s="107">
        <v>41345</v>
      </c>
      <c r="C9" s="88" t="s">
        <v>78</v>
      </c>
      <c r="D9" s="110" t="s">
        <v>80</v>
      </c>
    </row>
    <row r="10" spans="2:4" ht="30">
      <c r="B10" s="107">
        <v>41558</v>
      </c>
      <c r="C10" s="88" t="s">
        <v>81</v>
      </c>
      <c r="D10" s="109" t="s">
        <v>292</v>
      </c>
    </row>
    <row r="11" spans="2:4" ht="15">
      <c r="B11" s="107">
        <v>41976</v>
      </c>
      <c r="C11" s="88" t="s">
        <v>81</v>
      </c>
      <c r="D11" s="89" t="s">
        <v>303</v>
      </c>
    </row>
    <row r="12" spans="2:4" ht="15">
      <c r="B12" s="87"/>
      <c r="C12" s="88"/>
      <c r="D12" s="89"/>
    </row>
    <row r="13" spans="2:4" ht="15">
      <c r="B13" s="87"/>
      <c r="C13" s="88"/>
      <c r="D13" s="89"/>
    </row>
    <row r="14" spans="2:4" ht="15">
      <c r="B14" s="87"/>
      <c r="C14" s="88"/>
      <c r="D14" s="89"/>
    </row>
    <row r="15" spans="2:4" ht="15.75" thickBot="1">
      <c r="B15" s="90"/>
      <c r="C15" s="91"/>
      <c r="D15" s="92"/>
    </row>
  </sheetData>
  <sheetProtection/>
  <mergeCells count="3">
    <mergeCell ref="D5:D6"/>
    <mergeCell ref="C5:C6"/>
    <mergeCell ref="B5:B6"/>
  </mergeCells>
  <printOptions/>
  <pageMargins left="0.7" right="0.7" top="0.75" bottom="0.75" header="0.3" footer="0.3"/>
  <pageSetup horizontalDpi="1200" verticalDpi="12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D. Hardee</dc:creator>
  <cp:keywords/>
  <dc:description/>
  <cp:lastModifiedBy>singlemj</cp:lastModifiedBy>
  <cp:lastPrinted>2012-06-28T17:00:07Z</cp:lastPrinted>
  <dcterms:created xsi:type="dcterms:W3CDTF">2010-10-31T01:30:14Z</dcterms:created>
  <dcterms:modified xsi:type="dcterms:W3CDTF">2014-12-03T20:19:03Z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0x010100E5C8E5555D44B44B9503DF4D1FA19435</vt:lpwstr>
  </property>
  <property fmtid="{D5CDD505-2E9C-101B-9397-08002B2CF9AE}" pid="3" name="Google.Documents.Tracking">
    <vt:lpwstr>true</vt:lpwstr>
  </property>
  <property fmtid="{D5CDD505-2E9C-101B-9397-08002B2CF9AE}" pid="4" name="Google.Documents.DocumentId">
    <vt:lpwstr>1zNsqGIG130dVQQL4nfU3B4h6hlvk5Ulf2HJxT93BxDI</vt:lpwstr>
  </property>
  <property fmtid="{D5CDD505-2E9C-101B-9397-08002B2CF9AE}" pid="5" name="Google.Documents.RevisionId">
    <vt:lpwstr>09391702608483637316</vt:lpwstr>
  </property>
  <property fmtid="{D5CDD505-2E9C-101B-9397-08002B2CF9AE}" pid="6" name="Google.Documents.PluginVersion">
    <vt:lpwstr>2.0.2662.553</vt:lpwstr>
  </property>
  <property fmtid="{D5CDD505-2E9C-101B-9397-08002B2CF9AE}" pid="7" name="Google.Documents.MergeIncapabilityFlags">
    <vt:i4>0</vt:i4>
  </property>
</Properties>
</file>